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hcl0.sharepoint.com/sites/InstitutionalResearch-OIEFileShare/Shared Documents/OIE File Share/995 - Website-OU-Upload/b-institutional-research/1-Campus Facts/c-common-data-set/"/>
    </mc:Choice>
  </mc:AlternateContent>
  <xr:revisionPtr revIDLastSave="0" documentId="8_{C19ECD3A-82A3-465F-B079-F8AB54D197E9}" xr6:coauthVersionLast="47" xr6:coauthVersionMax="47" xr10:uidLastSave="{00000000-0000-0000-0000-000000000000}"/>
  <bookViews>
    <workbookView xWindow="-28920" yWindow="-120" windowWidth="29040" windowHeight="15720" tabRatio="705" xr2:uid="{00000000-000D-0000-FFFF-FFFF00000000}"/>
  </bookViews>
  <sheets>
    <sheet name="CDS-A" sheetId="12" r:id="rId1"/>
    <sheet name="CDS-B" sheetId="2" r:id="rId2"/>
    <sheet name="CDS-C" sheetId="14" r:id="rId3"/>
    <sheet name="CDS-D" sheetId="4" r:id="rId4"/>
    <sheet name="CDS-E" sheetId="5" r:id="rId5"/>
    <sheet name="CDS-F" sheetId="6" r:id="rId6"/>
    <sheet name="CDS-G" sheetId="7" r:id="rId7"/>
    <sheet name="CDS-H" sheetId="8" r:id="rId8"/>
    <sheet name="CDS-I" sheetId="9" r:id="rId9"/>
    <sheet name="CDS-J" sheetId="10" r:id="rId10"/>
    <sheet name="CDS Definitions" sheetId="13" r:id="rId11"/>
  </sheets>
  <definedNames>
    <definedName name="_Hlk22631867" localSheetId="10">'CDS Definitions'!$A$103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6" l="1"/>
  <c r="C8" i="6"/>
  <c r="K29" i="9"/>
  <c r="K28" i="9"/>
  <c r="K27" i="9"/>
  <c r="K26" i="9"/>
  <c r="K25" i="9"/>
  <c r="K24" i="9"/>
  <c r="K23" i="9"/>
  <c r="K22" i="9"/>
  <c r="K21" i="9"/>
  <c r="F252" i="14" l="1"/>
  <c r="E252" i="14"/>
  <c r="D252" i="14"/>
  <c r="G228" i="14"/>
  <c r="F228" i="14"/>
  <c r="E228" i="14"/>
  <c r="D228" i="14"/>
  <c r="C228" i="14"/>
  <c r="C219" i="14"/>
  <c r="D210" i="14"/>
  <c r="C210" i="14"/>
  <c r="E39" i="14"/>
  <c r="E38" i="14"/>
  <c r="E37" i="14"/>
  <c r="C10" i="6" l="1"/>
  <c r="D5" i="6"/>
  <c r="C5" i="6"/>
  <c r="C114" i="2"/>
  <c r="D39" i="2"/>
  <c r="C22" i="2"/>
  <c r="C24" i="2" s="1"/>
  <c r="K49" i="9"/>
  <c r="D15" i="4"/>
  <c r="E15" i="4"/>
  <c r="C15" i="4"/>
  <c r="F109" i="2" l="1"/>
  <c r="F108" i="2"/>
  <c r="F110" i="2"/>
  <c r="F111" i="2"/>
  <c r="F112" i="2"/>
  <c r="F113" i="2"/>
  <c r="F107" i="2"/>
  <c r="E71" i="2"/>
  <c r="F71" i="2"/>
  <c r="D71" i="2"/>
  <c r="E55" i="8"/>
  <c r="E50" i="8"/>
  <c r="F50" i="8"/>
  <c r="F120" i="2"/>
  <c r="F102" i="2"/>
  <c r="F97" i="2"/>
  <c r="F98" i="2"/>
  <c r="F99" i="2"/>
  <c r="F100" i="2"/>
  <c r="F101" i="2"/>
  <c r="F96" i="2"/>
  <c r="F95" i="2"/>
  <c r="E14" i="2"/>
  <c r="E16" i="2" s="1"/>
  <c r="F39" i="2"/>
  <c r="F42" i="2" s="1"/>
  <c r="F33" i="2"/>
  <c r="F22" i="2"/>
  <c r="F24" i="2" s="1"/>
  <c r="F14" i="2"/>
  <c r="F16" i="2" s="1"/>
  <c r="F27" i="2" s="1"/>
  <c r="F45" i="2" l="1"/>
  <c r="E39" i="2" l="1"/>
  <c r="C39" i="2"/>
  <c r="C42" i="2" s="1"/>
  <c r="E22" i="2"/>
  <c r="E24" i="2" s="1"/>
  <c r="E27" i="2" s="1"/>
  <c r="D22" i="2"/>
  <c r="D24" i="2" s="1"/>
  <c r="E45" i="10"/>
  <c r="D45" i="10"/>
  <c r="C45" i="10"/>
  <c r="K52" i="9"/>
  <c r="F55" i="8"/>
  <c r="G120" i="2"/>
  <c r="E113" i="2"/>
  <c r="D113" i="2"/>
  <c r="C113" i="2"/>
  <c r="E109" i="2"/>
  <c r="D109" i="2"/>
  <c r="C109" i="2"/>
  <c r="E101" i="2"/>
  <c r="D101" i="2"/>
  <c r="C101" i="2"/>
  <c r="E97" i="2"/>
  <c r="D97" i="2"/>
  <c r="C97" i="2"/>
  <c r="E33" i="2"/>
  <c r="D33" i="2"/>
  <c r="D42" i="2" s="1"/>
  <c r="C33" i="2"/>
  <c r="D14" i="2"/>
  <c r="D16" i="2" s="1"/>
  <c r="C14" i="2"/>
  <c r="C16" i="2" s="1"/>
  <c r="E42" i="2" l="1"/>
  <c r="E45" i="2" s="1"/>
  <c r="D27" i="2"/>
  <c r="D45" i="2" s="1"/>
  <c r="C27" i="2"/>
  <c r="C45" i="2" s="1"/>
  <c r="E114" i="2"/>
  <c r="E102" i="2"/>
  <c r="C102" i="2"/>
  <c r="D102" i="2"/>
  <c r="D114" i="2"/>
  <c r="C48" i="2" l="1"/>
  <c r="C47" i="2"/>
  <c r="C49" i="2" s="1"/>
  <c r="F114" i="2"/>
</calcChain>
</file>

<file path=xl/sharedStrings.xml><?xml version="1.0" encoding="utf-8"?>
<sst xmlns="http://schemas.openxmlformats.org/spreadsheetml/2006/main" count="1569" uniqueCount="1216">
  <si>
    <t>A.  General Information</t>
  </si>
  <si>
    <t>A0</t>
  </si>
  <si>
    <t>Respondent Information (Not for Publication)</t>
  </si>
  <si>
    <t>Name:</t>
  </si>
  <si>
    <t>Miriam Qumsieh</t>
  </si>
  <si>
    <t>Title:</t>
  </si>
  <si>
    <t>Director of Institutional Research</t>
  </si>
  <si>
    <t>Office:</t>
  </si>
  <si>
    <t xml:space="preserve"> Office of Institutional Research</t>
  </si>
  <si>
    <t>Mailing Address:</t>
  </si>
  <si>
    <t>2700 Bay Area Blvd.</t>
  </si>
  <si>
    <t>City/State/Zip/Country:</t>
  </si>
  <si>
    <t>Houston, TX  77058 USA</t>
  </si>
  <si>
    <t>Phone:</t>
  </si>
  <si>
    <t>281-283-3005</t>
  </si>
  <si>
    <t>Fax:</t>
  </si>
  <si>
    <t>281-283-3030</t>
  </si>
  <si>
    <t>E-mail Address:</t>
  </si>
  <si>
    <t>Qumsieh@uhcl.edu</t>
  </si>
  <si>
    <t>Are your responses to the CDS posted for reference on your institution's Web site?</t>
  </si>
  <si>
    <t>√</t>
  </si>
  <si>
    <t>Yes</t>
  </si>
  <si>
    <t>No</t>
  </si>
  <si>
    <t>If yes, please provide the URL of the corresponding Web page:</t>
  </si>
  <si>
    <t>https://www.uhcl.edu/about/administrative-offices/institutional-research/campus-facts</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</si>
  <si>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</si>
  <si>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</si>
  <si>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No items</t>
  </si>
  <si>
    <t>A1</t>
  </si>
  <si>
    <t>Address Information</t>
  </si>
  <si>
    <t>Name of College/University:</t>
  </si>
  <si>
    <t>University of Houston-Clear Lake</t>
  </si>
  <si>
    <t>Street Address (if different):</t>
  </si>
  <si>
    <t>Main Phone Number:</t>
  </si>
  <si>
    <t>281-283-7600</t>
  </si>
  <si>
    <t>WWW Home Page Address:</t>
  </si>
  <si>
    <t>http://www.uhcl.edu/home</t>
  </si>
  <si>
    <t>Admissions Phone Number:</t>
  </si>
  <si>
    <t>281-283-2500</t>
  </si>
  <si>
    <t>Admissions Toll-Free Phone Number:</t>
  </si>
  <si>
    <t>Admissions Office Mailing Address:</t>
  </si>
  <si>
    <t>2700 Bay Area Blvd., Box 13</t>
  </si>
  <si>
    <t>Admissions E-mail Address:</t>
  </si>
  <si>
    <t>admissions@uhcl.edu</t>
  </si>
  <si>
    <t>If there is a separate URL for your school’s online application, please specify:</t>
  </si>
  <si>
    <t>https://www.applytexas.org/</t>
  </si>
  <si>
    <t>If you have a mailing address other than the above to which applications should be sent, please provide:</t>
  </si>
  <si>
    <t>N/a</t>
  </si>
  <si>
    <t>A2</t>
  </si>
  <si>
    <r>
      <rPr>
        <b/>
        <sz val="10"/>
        <color theme="1"/>
        <rFont val="Arial"/>
        <family val="2"/>
      </rP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</si>
  <si>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</si>
  <si>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</si>
  <si>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</si>
  <si>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</si>
  <si>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</si>
  <si>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</si>
  <si>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</si>
  <si>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</si>
  <si>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</si>
  <si>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</si>
  <si>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</si>
  <si>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</si>
  <si>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</si>
  <si>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</si>
  <si>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</si>
  <si>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</si>
  <si>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</si>
  <si>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</si>
  <si>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</si>
  <si>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</si>
  <si>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</si>
  <si>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</si>
  <si>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</si>
  <si>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</si>
  <si>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</si>
  <si>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</si>
  <si>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</si>
  <si>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</si>
  <si>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</si>
  <si>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</si>
  <si>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</si>
  <si>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A6</t>
  </si>
  <si>
    <t>Diversity, Equity, and Inclusion</t>
  </si>
  <si>
    <t>If you have a diversity, equity, and inclusion office or department, please provide the URL of the corresponding Web page:</t>
  </si>
  <si>
    <t>B. ENROLLMENT AND PERSISTENCE</t>
  </si>
  <si>
    <t>B1</t>
  </si>
  <si>
    <t xml:space="preserve">Institutional Enrollment - Men and Women </t>
  </si>
  <si>
    <t>Provide numbers of students for each of the following categories as of the institution's official fall reporting date or as of October 15, 2024.</t>
  </si>
  <si>
    <t>•     Note: Report students formerly designated as “first professional” in the graduate cells.</t>
  </si>
  <si>
    <t xml:space="preserve">•     For information on reporting study abroad students please see: https://nces.ed.gov/ipeds/pdf/Reporting_Study_Abroad_Students.pdf </t>
  </si>
  <si>
    <t>•     If your institution collects and reports non-binary gender data, please use the "Another Gender" category.</t>
  </si>
  <si>
    <t>•     In cases where gender information is not provided, please distribute across the two-binary categories.</t>
  </si>
  <si>
    <r>
      <t xml:space="preserve">•     </t>
    </r>
    <r>
      <rPr>
        <b/>
        <sz val="10"/>
        <color rgb="FF000000"/>
        <rFont val="Arial"/>
        <family val="2"/>
        <scheme val="major"/>
      </rPr>
      <t>Dual Enrollment:</t>
    </r>
    <r>
      <rPr>
        <sz val="10"/>
        <color rgb="FF000000"/>
        <rFont val="Arial"/>
        <family val="2"/>
        <scheme val="major"/>
      </rPr>
      <t xml:space="preserve"> If your institution enrolls high school students in college courses for credit either within a dual enrollment program or outside of a dual enrollment program, you may report the unduplicated count as part of the full- or part-time “All other undergraduates” section. </t>
    </r>
  </si>
  <si>
    <t>Undergraduate Students: Full-Time</t>
  </si>
  <si>
    <t>Men</t>
  </si>
  <si>
    <t>Women</t>
  </si>
  <si>
    <t>Another Gender</t>
  </si>
  <si>
    <t>Unknown</t>
  </si>
  <si>
    <t>Degree-seeking, first-time first-year students</t>
  </si>
  <si>
    <t xml:space="preserve">Other first-year, degree-seeking </t>
  </si>
  <si>
    <t>All other degree-seeking</t>
  </si>
  <si>
    <t>Total degree-seeking</t>
  </si>
  <si>
    <t>All other undergraduates enrolled in credit courses</t>
  </si>
  <si>
    <t>Total undergraduate Full-Time Students</t>
  </si>
  <si>
    <t>Undergraduate Students: Part-Time</t>
  </si>
  <si>
    <t>Total undergraduate Part-Time Students</t>
  </si>
  <si>
    <t>Undergraduate Students: All</t>
  </si>
  <si>
    <t>Total undergraduate Students</t>
  </si>
  <si>
    <t>Graduate Students: Full-Time</t>
  </si>
  <si>
    <t>Degree-seeking, first-time</t>
  </si>
  <si>
    <t>All other graduates enrolled in credit courses</t>
  </si>
  <si>
    <t>Total graduate Full-Time Students</t>
  </si>
  <si>
    <t>Graduate Students: Part-Time</t>
  </si>
  <si>
    <t>Total graduate Part-Time Students</t>
  </si>
  <si>
    <t>Graduate Students: All</t>
  </si>
  <si>
    <t>Total Graduate Students</t>
  </si>
  <si>
    <t>All Students: Total</t>
  </si>
  <si>
    <t>Total all students</t>
  </si>
  <si>
    <t>Total all undergraduates</t>
  </si>
  <si>
    <t>Total all graduate</t>
  </si>
  <si>
    <t>GRAND TOTAL ALL STUDENTS</t>
  </si>
  <si>
    <t>B2</t>
  </si>
  <si>
    <t xml:space="preserve">Enrollment by Racial/Ethnic Category. </t>
  </si>
  <si>
    <t xml:space="preserve">Provide numbers of undergraduate students for each of the following categories as of the institution’s official fall reporting date or as of October 15, 2024. </t>
  </si>
  <si>
    <t xml:space="preserve">•     Include international students only in the category "Nonresidents."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</si>
  <si>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</si>
  <si>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</si>
  <si>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</si>
  <si>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</si>
  <si>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sz val="10"/>
        <rFont val="Arial"/>
        <family val="2"/>
      </rPr>
      <t xml:space="preserve">More information about other eligible (for financial aid purposes) non-citizens is available at
</t>
    </r>
    <r>
      <rPr>
        <u/>
        <sz val="10"/>
        <color rgb="FF1155CC"/>
        <rFont val="Arial"/>
        <family val="2"/>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</si>
  <si>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</si>
  <si>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</si>
  <si>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</si>
  <si>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</si>
  <si>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</si>
  <si>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</si>
  <si>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</si>
  <si>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</si>
  <si>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</si>
  <si>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</si>
  <si>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</si>
  <si>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</si>
  <si>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</si>
  <si>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</si>
  <si>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</si>
  <si>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</si>
  <si>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</si>
  <si>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</si>
  <si>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by your institution from July 1, 2023, to June 30, 2024.</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</si>
  <si>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</si>
  <si>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</si>
  <si>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</si>
  <si>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</si>
  <si>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</si>
  <si>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</si>
  <si>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</si>
  <si>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</si>
  <si>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</si>
  <si>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</si>
  <si>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</si>
  <si>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 xml:space="preserve">•     For complete instructions and definitions of data elements, see the IPEDS GRS Forms and Instructions 
      for the 2024-2025 Survey. https://nces.ed.gov/ipeds/use-the-data/survey-components/9/graduation-rates </t>
  </si>
  <si>
    <r>
      <rPr>
        <b/>
        <sz val="10"/>
        <color theme="1"/>
        <rFont val="Arial"/>
        <family val="2"/>
      </rPr>
      <t>In the following section for bachelor’s or equivalent programs, please disaggregate the Fall 2017 and Fall 2018 cohorts (formerly CDS B4-B11) into four groups:</t>
    </r>
    <r>
      <rPr>
        <sz val="10"/>
        <color theme="1"/>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</si>
  <si>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For Bachelor’s or Equivalent Programs</t>
  </si>
  <si>
    <r>
      <t xml:space="preserve">Please provide data for the </t>
    </r>
    <r>
      <rPr>
        <b/>
        <sz val="10"/>
        <color theme="1"/>
        <rFont val="Arial"/>
        <family val="2"/>
      </rPr>
      <t>Fall 2018</t>
    </r>
    <r>
      <rPr>
        <sz val="10"/>
        <color theme="1"/>
        <rFont val="Arial"/>
        <family val="2"/>
      </rPr>
      <t xml:space="preserve"> cohort if available. If Fall 2018 cohort data are not available, provide data for the</t>
    </r>
    <r>
      <rPr>
        <b/>
        <sz val="10"/>
        <color theme="1"/>
        <rFont val="Arial"/>
        <family val="2"/>
      </rPr>
      <t xml:space="preserve"> Fall 2017</t>
    </r>
    <r>
      <rPr>
        <sz val="10"/>
        <color theme="1"/>
        <rFont val="Arial"/>
        <family val="2"/>
      </rPr>
      <t xml:space="preserve"> cohort.</t>
    </r>
  </si>
  <si>
    <t>Fall 2018 Cohort</t>
  </si>
  <si>
    <t>Recipients of a Federal Pell Grant</t>
  </si>
  <si>
    <t>Recipients of a Subsidized Stafford Loan who did not receive a Pell Grant</t>
  </si>
  <si>
    <t>Students who did not receive either a Pell Grant or a subsidized Stafford Loan</t>
  </si>
  <si>
    <r>
      <rPr>
        <b/>
        <sz val="9"/>
        <color theme="1"/>
        <rFont val="Arial"/>
        <family val="2"/>
      </rPr>
      <t xml:space="preserve">Total 
</t>
    </r>
    <r>
      <rPr>
        <sz val="9"/>
        <color theme="1"/>
        <rFont val="Arial"/>
        <family val="2"/>
      </rPr>
      <t>(sum of 3 columns to the left)</t>
    </r>
  </si>
  <si>
    <t>A</t>
  </si>
  <si>
    <t>Initial 2018 cohort of first-time, full-time, bachelor's (or equivalent) degree-seeking undergraduate students</t>
  </si>
  <si>
    <t>B</t>
  </si>
  <si>
    <r>
      <rPr>
        <sz val="9"/>
        <color theme="1"/>
        <rFont val="Arial"/>
        <family val="2"/>
      </rPr>
      <t xml:space="preserve">Of the initial 2018 cohort, how many did not persist and did not graduate for the following reasons: </t>
    </r>
    <r>
      <rPr>
        <sz val="8"/>
        <color theme="1"/>
        <rFont val="Arial"/>
        <family val="2"/>
      </rPr>
      <t xml:space="preserve">
• Deceased
• Permanently Disabled
• Armed Forces
• Foreign Aid Service of the Federal Government
• Official church missions
• Report Total Allowable Exclusions</t>
    </r>
  </si>
  <si>
    <t>C</t>
  </si>
  <si>
    <t>Final 2018 cohort, after adjusting for allowable exclusions</t>
  </si>
  <si>
    <t>D</t>
  </si>
  <si>
    <t>Of the initial 2018 cohort, how many completed the program in four years or less (by Aug. 31, 2022)</t>
  </si>
  <si>
    <t>E</t>
  </si>
  <si>
    <t>Of the initial 2018 cohort, how many completed the program in more than four years but in five years or less (after Aug. 31, 2022 and by Aug. 31, 2023)</t>
  </si>
  <si>
    <t>F</t>
  </si>
  <si>
    <t>Of the initial 2018 cohort, how many completed the program in more than five years but in six years or less (after Aug. 31, 2023 and by Aug. 31, 2024)</t>
  </si>
  <si>
    <t>G</t>
  </si>
  <si>
    <t>Total graduating within six years (sum of lines D, E, and F)</t>
  </si>
  <si>
    <t>H</t>
  </si>
  <si>
    <t>Six-year graduation rate for 2018 cohort (G divided by C)</t>
  </si>
  <si>
    <t>Fall 2017 Cohort</t>
  </si>
  <si>
    <t>Initial 2017 cohort of first-time, full-time, bachelor's (or equivalent) degree-seeking undergraduate students</t>
  </si>
  <si>
    <r>
      <rPr>
        <sz val="9"/>
        <color rgb="FF222222"/>
        <rFont val="Arial"/>
        <family val="2"/>
      </rPr>
      <t xml:space="preserve">Of the initial 2017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</si>
  <si>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Final 2017 cohort, after adjusting for allowable exclusions</t>
  </si>
  <si>
    <t>Of the initial 2017 cohort, how many completed the program in four years or less (by Aug. 31, 2021)</t>
  </si>
  <si>
    <t>Of the initial 2017 cohort, how many completed the program in more than four years but in five years or less (after Aug. 31, 2021 and by Aug. 31, 2022)</t>
  </si>
  <si>
    <t>Of the initial 2017 cohort, how many completed the program in more than five years but in six years or less (after Aug. 31, 2022 and by Aug. 31, 2023)</t>
  </si>
  <si>
    <t>Six-year graduation rate for 2017 cohort (G divided by C)</t>
  </si>
  <si>
    <t>For Two-Year Institutions</t>
  </si>
  <si>
    <r>
      <t>Please provide data for the</t>
    </r>
    <r>
      <rPr>
        <b/>
        <sz val="10"/>
        <color theme="1"/>
        <rFont val="Arial"/>
        <family val="2"/>
      </rPr>
      <t xml:space="preserve"> 2021</t>
    </r>
    <r>
      <rPr>
        <sz val="10"/>
        <color theme="1"/>
        <rFont val="Arial"/>
        <family val="2"/>
      </rPr>
      <t xml:space="preserve"> cohort if available. If 2021 cohort data are not available, provide data for the </t>
    </r>
    <r>
      <rPr>
        <b/>
        <sz val="10"/>
        <color theme="1"/>
        <rFont val="Arial"/>
        <family val="2"/>
      </rPr>
      <t>2020</t>
    </r>
    <r>
      <rPr>
        <sz val="10"/>
        <color theme="1"/>
        <rFont val="Arial"/>
        <family val="2"/>
      </rPr>
      <t xml:space="preserve"> cohort.</t>
    </r>
  </si>
  <si>
    <t>2021 Cohort</t>
  </si>
  <si>
    <t>2020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</si>
  <si>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</si>
  <si>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</si>
  <si>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</si>
  <si>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</si>
  <si>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</si>
  <si>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</si>
  <si>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</si>
  <si>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</si>
  <si>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</si>
  <si>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</si>
  <si>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</si>
  <si>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</si>
  <si>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</si>
  <si>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</si>
  <si>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</si>
  <si>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</si>
  <si>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</si>
  <si>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</si>
  <si>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</si>
  <si>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</si>
  <si>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</si>
  <si>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2023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</si>
  <si>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</si>
  <si>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</si>
  <si>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</si>
  <si>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</si>
  <si>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C. FIRST-TIME, FIRST-YEAR ADMISSION</t>
  </si>
  <si>
    <t>C1-C2: Applications</t>
  </si>
  <si>
    <t>C1</t>
  </si>
  <si>
    <t xml:space="preserve">First-time, first-year students: Provide the number of degree-seeking, first-time, first-year students who applied, were admitted, and enrolled (full- or part-time) in Fall 2024. </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</si>
  <si>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</si>
  <si>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</si>
  <si>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rgb="FF00B050"/>
        <rFont val="Arial"/>
        <family val="2"/>
      </rPr>
      <t>Since the total may include students who did not provide gender data, the detail need not sum to the total.</t>
    </r>
  </si>
  <si>
    <t>•     Note that recent high school graduates and other students without prior postsecondary experience will still be considered "first-time students" for fall enrollment reporting purposes even if they enrolled in the summer prior to  fall enrollment.</t>
  </si>
  <si>
    <t>•     Provide numbers of students for each of the following categories as of the institution’s official fall reporting date or as of October 15, 2024.</t>
  </si>
  <si>
    <t>First-Time, First-Year Student Applicants</t>
  </si>
  <si>
    <t>Total</t>
  </si>
  <si>
    <t>Total first-time, first-year men who applied</t>
  </si>
  <si>
    <t>Total first-time, first-year women who applied</t>
  </si>
  <si>
    <t>Total first-time, first-year another gender who applied</t>
  </si>
  <si>
    <t>Total first-time, first-year unknown gender who applied</t>
  </si>
  <si>
    <t>First-Time, First-Year Student Admits</t>
  </si>
  <si>
    <t>Total first-time, first-year men who were admitted</t>
  </si>
  <si>
    <t>Total first-time, first-year women who were admitted</t>
  </si>
  <si>
    <t>Total first-time, first-year another gender who were admitted</t>
  </si>
  <si>
    <t>Total first-time, first-year unknown gender who were admitted</t>
  </si>
  <si>
    <t>First-Time, First-Year Student Enrollees by Status</t>
  </si>
  <si>
    <t>Total full-time, first-time, first-year men who enrolled</t>
  </si>
  <si>
    <t>Total part-time, first-time, first-year men who enrolled</t>
  </si>
  <si>
    <t>Total full-time, first-time, first-year women who enrolled</t>
  </si>
  <si>
    <t>Total part-time, first-time, first-year women who enrolled</t>
  </si>
  <si>
    <t>Total full-time, first-time, first-year another gender who enrolled</t>
  </si>
  <si>
    <t>Total part-time, first-time, first-year another gender who enrolled</t>
  </si>
  <si>
    <t>Total full-time, first-time, first-year unknown gender who enrolled</t>
  </si>
  <si>
    <t>Total part-time, first-time, first-year unknown gender who enrolled</t>
  </si>
  <si>
    <t>If available, please provide residency breakdowns for total applicants, admits, and enrolled students: Fall 2024</t>
  </si>
  <si>
    <t xml:space="preserve">Please report based on known physical address at time of application. </t>
  </si>
  <si>
    <t>In-State</t>
  </si>
  <si>
    <t>Out-of-State</t>
  </si>
  <si>
    <t>International</t>
  </si>
  <si>
    <t>Total first-time, first-year who applied</t>
  </si>
  <si>
    <t>Total first-time, first-year who were admitted</t>
  </si>
  <si>
    <t>Total first-time, first-year who enrolled</t>
  </si>
  <si>
    <t>C2</t>
  </si>
  <si>
    <t>First-time, first-year wait-listed students</t>
  </si>
  <si>
    <t>Students who met admission requirements but whose final admission was contingent on space availability</t>
  </si>
  <si>
    <t>Do you have a policy of placing students on a waiting list?</t>
  </si>
  <si>
    <t>x</t>
  </si>
  <si>
    <t>If yes, please answer the questions below for Fall 2024 admissions:</t>
  </si>
  <si>
    <t>WAITING LIST</t>
  </si>
  <si>
    <t>Number of qualified applicants offered a place on waiting list:</t>
  </si>
  <si>
    <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</si>
  <si>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</si>
  <si>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</si>
  <si>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</si>
  <si>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</si>
  <si>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</si>
  <si>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</si>
  <si>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</si>
  <si>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</si>
  <si>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</si>
  <si>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</si>
  <si>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</si>
  <si>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</si>
  <si>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</si>
  <si>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</si>
  <si>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</si>
  <si>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</si>
  <si>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</si>
  <si>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</si>
  <si>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</si>
  <si>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Distribution of high school units</t>
  </si>
  <si>
    <t>Units
Required</t>
  </si>
  <si>
    <t>Units
Recommended</t>
  </si>
  <si>
    <t>Total academic units</t>
  </si>
  <si>
    <r>
      <rPr>
        <sz val="10"/>
        <color theme="1"/>
        <rFont val="Times New Roman"/>
        <family val="1"/>
      </rPr>
      <t>≥</t>
    </r>
    <r>
      <rPr>
        <sz val="10"/>
        <color theme="1"/>
        <rFont val="Arial"/>
        <family val="2"/>
      </rPr>
      <t>26</t>
    </r>
  </si>
  <si>
    <t>English</t>
  </si>
  <si>
    <t>Mathematics</t>
  </si>
  <si>
    <t>Science</t>
  </si>
  <si>
    <t xml:space="preserve">    Of these, units that must be 
    lab</t>
  </si>
  <si>
    <t>Foreign language</t>
  </si>
  <si>
    <t>Social studies</t>
  </si>
  <si>
    <t>History</t>
  </si>
  <si>
    <t>Academic electives</t>
  </si>
  <si>
    <t>Computer Science</t>
  </si>
  <si>
    <t>Visual/Performing Arts</t>
  </si>
  <si>
    <r>
      <rPr>
        <sz val="10"/>
        <color theme="1"/>
        <rFont val="Arial"/>
        <family val="2"/>
      </rPr>
      <t xml:space="preserve">Other </t>
    </r>
    <r>
      <rPr>
        <i/>
        <sz val="10"/>
        <color theme="1"/>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</si>
  <si>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</si>
  <si>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</si>
  <si>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</si>
  <si>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</si>
  <si>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</si>
  <si>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</si>
  <si>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</si>
  <si>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</si>
  <si>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</si>
  <si>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</si>
  <si>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Academic</t>
  </si>
  <si>
    <t>Very Important</t>
  </si>
  <si>
    <t>Important</t>
  </si>
  <si>
    <t>Considered</t>
  </si>
  <si>
    <t>Not Considered</t>
  </si>
  <si>
    <t>Rigor of secondary school record</t>
  </si>
  <si>
    <t>Class rank</t>
  </si>
  <si>
    <t>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</si>
  <si>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</si>
  <si>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</si>
  <si>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</si>
  <si>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</si>
  <si>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</si>
  <si>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</si>
  <si>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</si>
  <si>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</si>
  <si>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</si>
  <si>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</si>
  <si>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</si>
  <si>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</si>
  <si>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</si>
  <si>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</si>
  <si>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</si>
  <si>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</si>
  <si>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</si>
  <si>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</si>
  <si>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</si>
  <si>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</si>
  <si>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t>C8A</t>
  </si>
  <si>
    <t>If yes, place check marks in the appropriate boxes below to reflect your institution’s policies for use in admission for students applying for Fall 2026.</t>
  </si>
  <si>
    <t>Admission</t>
  </si>
  <si>
    <t>Required to be considered for admission</t>
  </si>
  <si>
    <t>Required for some</t>
  </si>
  <si>
    <t>Recommended</t>
  </si>
  <si>
    <t>Not required for admission, but considered if submitted</t>
  </si>
  <si>
    <t>Not considered for admission, even if submitted</t>
  </si>
  <si>
    <t>SAT or ACT</t>
  </si>
  <si>
    <t>ACT Only</t>
  </si>
  <si>
    <t>SAT Only</t>
  </si>
  <si>
    <t>C8B</t>
  </si>
  <si>
    <t>Has been removed from the CDS.</t>
  </si>
  <si>
    <t>C8C</t>
  </si>
  <si>
    <t>C8D</t>
  </si>
  <si>
    <t>In addition, does your institution use applicants' test scores for academic advising?</t>
  </si>
  <si>
    <t>C8E</t>
  </si>
  <si>
    <t>Latest date by which SAT or ACT scores must be received for fall-term admission</t>
  </si>
  <si>
    <t>August 1st</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</si>
  <si>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</si>
  <si>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</si>
  <si>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</si>
  <si>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sz val="9"/>
        <color rgb="FF000000"/>
        <rFont val="Arial"/>
        <family val="2"/>
      </rPr>
      <t xml:space="preserve">Please indicate which tests your institution uses for </t>
    </r>
    <r>
      <rPr>
        <b/>
        <sz val="9"/>
        <color rgb="FF000000"/>
        <rFont val="Arial"/>
        <family val="2"/>
      </rPr>
      <t>placement (e.g., state tests):</t>
    </r>
  </si>
  <si>
    <t>SAT</t>
  </si>
  <si>
    <t>ACT</t>
  </si>
  <si>
    <t>AP</t>
  </si>
  <si>
    <t>CLEP</t>
  </si>
  <si>
    <t>Institutional Exam</t>
  </si>
  <si>
    <t>State Exam (specify):</t>
  </si>
  <si>
    <t>TAKS or STARR</t>
  </si>
  <si>
    <t xml:space="preserve">C9-C12: First-time, first-year Profile </t>
  </si>
  <si>
    <t>Provide information for ALL enrolled, degree-seeking, full-time and part-time, first-time, first-year students enrolled in Fall 2024, including students who began studies during summer, international students/nonresidents, and students admitted under special arrangements.</t>
  </si>
  <si>
    <t>C9</t>
  </si>
  <si>
    <t>Percent and number of first-time, first-year students enrolled in Fall 2024 who submitted national standardized (SAT/ACT) test scores.</t>
  </si>
  <si>
    <r>
      <t xml:space="preserve">•     Include information for </t>
    </r>
    <r>
      <rPr>
        <b/>
        <sz val="10"/>
        <color rgb="FF000000"/>
        <rFont val="Arial"/>
        <family val="2"/>
      </rPr>
      <t>ALL enrolled, degree-seeking, first-time, first-year students who submitted 
      test scores.</t>
    </r>
  </si>
  <si>
    <r>
      <rPr>
        <b/>
        <sz val="10"/>
        <color rgb="FF000000"/>
        <rFont val="Arial"/>
        <family val="2"/>
      </rP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</si>
  <si>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rPr>
        <b/>
        <sz val="10"/>
        <color rgb="FF000000"/>
        <rFont val="Arial"/>
        <family val="2"/>
      </rPr>
      <t xml:space="preserve">•     </t>
    </r>
    <r>
      <rPr>
        <sz val="10"/>
        <color rgb="FF000000"/>
        <rFont val="Arial"/>
        <family val="2"/>
      </rPr>
      <t>Do not convert SAT scores to ACT scores and vice versa.</t>
    </r>
  </si>
  <si>
    <r>
      <rPr>
        <b/>
        <sz val="10"/>
        <color rgb="FF000000"/>
        <rFont val="Arial"/>
        <family val="2"/>
      </rPr>
      <t xml:space="preserve">•     </t>
    </r>
    <r>
      <rPr>
        <sz val="10"/>
        <color rgb="FF000000"/>
        <rFont val="Arial"/>
        <family val="2"/>
      </rPr>
      <t>If a student submitted multiple sets of scores for a single test, report this information according to how 
      you use the data. For example:</t>
    </r>
  </si>
  <si>
    <r>
      <rPr>
        <b/>
        <sz val="10"/>
        <color rgb="FF000000"/>
        <rFont val="Arial"/>
        <family val="2"/>
      </rPr>
      <t xml:space="preserve">•     </t>
    </r>
    <r>
      <rPr>
        <sz val="10"/>
        <color rgb="FF000000"/>
        <rFont val="Arial"/>
        <family val="2"/>
      </rPr>
      <t>If you consider the highest scores from either submission, use the highest combination of scores 
      (e.g., verbal from one submission, math from the other).</t>
    </r>
  </si>
  <si>
    <r>
      <rPr>
        <b/>
        <sz val="10"/>
        <color rgb="FF000000"/>
        <rFont val="Arial"/>
        <family val="2"/>
      </rPr>
      <t xml:space="preserve">•     </t>
    </r>
    <r>
      <rPr>
        <sz val="10"/>
        <color rgb="FF000000"/>
        <rFont val="Arial"/>
        <family val="2"/>
      </rPr>
      <t>If you average the scores, use the average to report the scores.</t>
    </r>
  </si>
  <si>
    <t>Percent</t>
  </si>
  <si>
    <t>Number</t>
  </si>
  <si>
    <t>Submitting SAT Scores</t>
  </si>
  <si>
    <t>Submitting ACT Scores</t>
  </si>
  <si>
    <t>For each assessment listed below, report the score that represents the 25th percentile (the score that 25 percent of the first-time, first-year population scored at or below) and the 75th percentile score (the score that 25 percent scored at or above).</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</si>
  <si>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</si>
  <si>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</si>
  <si>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</si>
  <si>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</si>
  <si>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</si>
  <si>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</si>
  <si>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</si>
  <si>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</si>
  <si>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</si>
  <si>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</si>
  <si>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</si>
  <si>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</si>
  <si>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</si>
  <si>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Percent of first-time, first-year students with scores in each range:</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</si>
  <si>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</si>
  <si>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</si>
  <si>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</si>
  <si>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</si>
  <si>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</si>
  <si>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</si>
  <si>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</si>
  <si>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</si>
  <si>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</si>
  <si>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</si>
  <si>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</si>
  <si>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</si>
  <si>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</si>
  <si>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</si>
  <si>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</si>
  <si>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</si>
  <si>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</si>
  <si>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</si>
  <si>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</si>
  <si>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</si>
  <si>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</si>
  <si>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of all degree-seeking, first-time, first-year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</si>
  <si>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</si>
  <si>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</si>
  <si>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</si>
  <si>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</si>
  <si>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</si>
  <si>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</si>
  <si>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</si>
  <si>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students who submitted high school class rank:</t>
  </si>
  <si>
    <t>C11</t>
  </si>
  <si>
    <t>Percentage of all enrolled, degree-seeking, first-time, first-year students who had high school grade-point averages within each of the following ranges (using 4.0 scale).</t>
  </si>
  <si>
    <t>* Report information only for those students from whom you collected high school GPA.</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</si>
  <si>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</si>
  <si>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Percent
(Students who submitted scores)</t>
  </si>
  <si>
    <t>Percent
(Students who did not submit scores)</t>
  </si>
  <si>
    <t>Percent (All enrolled students)</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</si>
  <si>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</si>
  <si>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</si>
  <si>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</si>
  <si>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</si>
  <si>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</si>
  <si>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</si>
  <si>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</si>
  <si>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</si>
  <si>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</si>
  <si>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</si>
  <si>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students who submitted GPA:  </t>
  </si>
  <si>
    <t xml:space="preserve">Percent of total first-time, first-year students who submitted high school GPA:  </t>
  </si>
  <si>
    <t>C13-C20: Admission Policies</t>
  </si>
  <si>
    <t>C13</t>
  </si>
  <si>
    <t>Application Fee</t>
  </si>
  <si>
    <t>If your institution has waived its application fee for the Fall 2026 admission cycle please select no.</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</si>
  <si>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</si>
  <si>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</si>
  <si>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</si>
  <si>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</si>
  <si>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</si>
  <si>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</si>
  <si>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</si>
  <si>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</si>
  <si>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</si>
  <si>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</si>
  <si>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</si>
  <si>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</si>
  <si>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</si>
  <si>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August 1</t>
  </si>
  <si>
    <t>Priority Date</t>
  </si>
  <si>
    <t>July 15 </t>
  </si>
  <si>
    <t>C15</t>
  </si>
  <si>
    <t>Are first-time, first-year students accepted for terms other than the fall?</t>
  </si>
  <si>
    <t>C16</t>
  </si>
  <si>
    <r>
      <rPr>
        <b/>
        <sz val="10"/>
        <color rgb="FF000000"/>
        <rFont val="Arial"/>
        <family val="2"/>
      </rPr>
      <t xml:space="preserve">Notification to applicants of admission decision sent </t>
    </r>
    <r>
      <rPr>
        <i/>
        <sz val="10"/>
        <color rgb="FF000000"/>
        <rFont val="Arial"/>
        <family val="2"/>
      </rPr>
      <t>(fill in one only)</t>
    </r>
  </si>
  <si>
    <t xml:space="preserve">On a rolling basis beginning (date):  </t>
  </si>
  <si>
    <t xml:space="preserve">By (date):  </t>
  </si>
  <si>
    <t xml:space="preserve">Other:  </t>
  </si>
  <si>
    <t>C17</t>
  </si>
  <si>
    <r>
      <rPr>
        <b/>
        <sz val="10"/>
        <color theme="1"/>
        <rFont val="Arial"/>
        <family val="2"/>
      </rP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</si>
  <si>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</si>
  <si>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</si>
  <si>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</si>
  <si>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</si>
  <si>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</si>
  <si>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</si>
  <si>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</si>
  <si>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</si>
  <si>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</si>
  <si>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</si>
  <si>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</si>
  <si>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</si>
  <si>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</si>
  <si>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</si>
  <si>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</si>
  <si>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</si>
  <si>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students one year or more before high school graduation?</t>
  </si>
  <si>
    <t>C20</t>
  </si>
  <si>
    <r>
      <rPr>
        <b/>
        <sz val="10"/>
        <color theme="1"/>
        <rFont val="Arial"/>
        <family val="2"/>
      </rPr>
      <t xml:space="preserve">Common Application: </t>
    </r>
    <r>
      <rPr>
        <sz val="10"/>
        <color theme="1"/>
        <rFont val="Arial"/>
        <family val="2"/>
      </rPr>
      <t>Question removed from CDS. (Initiated during 2006-2007 cycle)</t>
    </r>
  </si>
  <si>
    <t>C21-C22: 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</si>
  <si>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</si>
  <si>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</si>
  <si>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</si>
  <si>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</si>
  <si>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</si>
  <si>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</si>
  <si>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</si>
  <si>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</si>
  <si>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2024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</si>
  <si>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</si>
  <si>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</si>
  <si>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</si>
  <si>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</si>
  <si>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</si>
  <si>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</si>
  <si>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</si>
  <si>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</si>
  <si>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</si>
  <si>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</si>
  <si>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</si>
  <si>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</si>
  <si>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</si>
  <si>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</si>
  <si>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</si>
  <si>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t>Provide the number of students who applied, were admitted, and enrolled as degree-seeking transfer students in Fall 2024.</t>
  </si>
  <si>
    <t>If your institution collects and reports non-binary gender data, please use the "Another Gender" category.</t>
  </si>
  <si>
    <t>Transfer Admission</t>
  </si>
  <si>
    <t>Applicants</t>
  </si>
  <si>
    <t>Admitted Applicants</t>
  </si>
  <si>
    <t>Enrolled Applicants</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</si>
  <si>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</si>
  <si>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</si>
  <si>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</si>
  <si>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</si>
  <si>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</si>
  <si>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</si>
  <si>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</si>
  <si>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</si>
  <si>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first-year student?</t>
  </si>
  <si>
    <t xml:space="preserve">If yes, what is the minimum number of credits and the unit of measure?  </t>
  </si>
  <si>
    <t>12 SCH</t>
  </si>
  <si>
    <t>D5</t>
  </si>
  <si>
    <t>Indicate all items required of transfer students to apply for admission:</t>
  </si>
  <si>
    <t>Requirements</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</si>
  <si>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</si>
  <si>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</si>
  <si>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</si>
  <si>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</si>
  <si>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</si>
  <si>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</si>
  <si>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</si>
  <si>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</si>
  <si>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</si>
  <si>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</si>
  <si>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</si>
  <si>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</si>
  <si>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</si>
  <si>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</si>
  <si>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</si>
  <si>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</si>
  <si>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</si>
  <si>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Term</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</si>
  <si>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</si>
  <si>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</si>
  <si>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</si>
  <si>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</si>
  <si>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</si>
  <si>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</si>
  <si>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</si>
  <si>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</si>
  <si>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12-29 SCH &gt;2.750; 30-44 SCH &gt;2.250; 45+ SCH &gt;2.000 Cumulative GPA</t>
  </si>
  <si>
    <t>D12-D17: Transfer Credit Policies</t>
  </si>
  <si>
    <t>D12</t>
  </si>
  <si>
    <t xml:space="preserve">Report the lowest grade earned for any course that may be transferred for credit:  </t>
  </si>
  <si>
    <t>C- for English / D for other courses</t>
  </si>
  <si>
    <t>Unit Type</t>
  </si>
  <si>
    <t>D13</t>
  </si>
  <si>
    <t>Maximum number of credits or courses that may be transferred from a two-year institution:</t>
  </si>
  <si>
    <t>SCH</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</si>
  <si>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</si>
  <si>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</si>
  <si>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</si>
  <si>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</si>
  <si>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</si>
  <si>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</si>
  <si>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</si>
  <si>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</si>
  <si>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</si>
  <si>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</si>
  <si>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</si>
  <si>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</si>
  <si>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</si>
  <si>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</si>
  <si>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</si>
  <si>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</si>
  <si>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</si>
  <si>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</si>
  <si>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</si>
  <si>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</si>
  <si>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</si>
  <si>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https://www.uhcl.edu/academics/advising/transfer/college-credit-for-military-training</t>
  </si>
  <si>
    <t>D22</t>
  </si>
  <si>
    <t>Describe other military/veteran transfer credit policies unique to your institution:</t>
  </si>
  <si>
    <t>E. ACADEMIC OFFERINGS AND POLICIES</t>
  </si>
  <si>
    <t>E1</t>
  </si>
  <si>
    <r>
      <rPr>
        <b/>
        <sz val="10"/>
        <color theme="1"/>
        <rFont val="Arial"/>
        <family val="2"/>
      </rPr>
      <t xml:space="preserve">Special study options: </t>
    </r>
    <r>
      <rPr>
        <sz val="10"/>
        <color theme="1"/>
        <rFont val="Arial"/>
        <family val="2"/>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</si>
  <si>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</si>
  <si>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</si>
  <si>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</si>
  <si>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</si>
  <si>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</si>
  <si>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</si>
  <si>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</si>
  <si>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</si>
  <si>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</si>
  <si>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</si>
  <si>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</si>
  <si>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</si>
  <si>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</si>
  <si>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</si>
  <si>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</si>
  <si>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</si>
  <si>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</si>
  <si>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</si>
  <si>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</si>
  <si>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</si>
  <si>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</si>
  <si>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</si>
  <si>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</si>
  <si>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</si>
  <si>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</si>
  <si>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</si>
  <si>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</si>
  <si>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</si>
  <si>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</si>
  <si>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</si>
  <si>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</si>
  <si>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</si>
  <si>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Government/ Political Science (6 hours)</t>
  </si>
  <si>
    <t>F. STUDENT LIFE</t>
  </si>
  <si>
    <t>F1</t>
  </si>
  <si>
    <t>Percentages of first-time, first-year degree-seeking students and degree-seeking undergraduates enrolled in Fall 2024 who fit the following categories:</t>
  </si>
  <si>
    <t xml:space="preserve">First-time, first-year students </t>
  </si>
  <si>
    <t>Undergraduates</t>
  </si>
  <si>
    <t>Percent who are from out of state (exclude international/nonresidents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</si>
  <si>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</si>
  <si>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</si>
  <si>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</si>
  <si>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</si>
  <si>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</si>
  <si>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</si>
  <si>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</si>
  <si>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</si>
  <si>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b/>
        <sz val="10"/>
        <color theme="1"/>
        <rFont val="Arial"/>
        <family val="2"/>
      </rP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</si>
  <si>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</si>
  <si>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</si>
  <si>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</si>
  <si>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</si>
  <si>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</si>
  <si>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</si>
  <si>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</si>
  <si>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</si>
  <si>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</si>
  <si>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</si>
  <si>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</si>
  <si>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</si>
  <si>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</si>
  <si>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</si>
  <si>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</si>
  <si>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</si>
  <si>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</si>
  <si>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</si>
  <si>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</si>
  <si>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</si>
  <si>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</si>
  <si>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</si>
  <si>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b/>
        <sz val="10"/>
        <color theme="1"/>
        <rFont val="Arial"/>
        <family val="2"/>
      </rPr>
      <t xml:space="preserve">ROTC </t>
    </r>
    <r>
      <rPr>
        <sz val="10"/>
        <color theme="1"/>
        <rFont val="Arial"/>
        <family val="2"/>
      </rPr>
      <t>(program offered in cooperation with Reserve Officers' Training Corps)</t>
    </r>
  </si>
  <si>
    <t>Programs</t>
  </si>
  <si>
    <t>Marine Option 
(for Naval ROTC)</t>
  </si>
  <si>
    <t>On Campus</t>
  </si>
  <si>
    <t>At Cooperating Institution</t>
  </si>
  <si>
    <t>Name of Cooperating Institution</t>
  </si>
  <si>
    <t>Army ROTC is offered:</t>
  </si>
  <si>
    <t>Naval ROTC is offered:</t>
  </si>
  <si>
    <t>Air Force ROTC is offered:</t>
  </si>
  <si>
    <t>F4</t>
  </si>
  <si>
    <r>
      <t xml:space="preserve">Housing: </t>
    </r>
    <r>
      <rPr>
        <sz val="10"/>
        <color theme="1"/>
        <rFont val="Arial"/>
        <family val="2"/>
      </rPr>
      <t>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</si>
  <si>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</si>
  <si>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</si>
  <si>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</si>
  <si>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</si>
  <si>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</si>
  <si>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</si>
  <si>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</si>
  <si>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</si>
  <si>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</si>
  <si>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</si>
  <si>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</si>
  <si>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</si>
  <si>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</si>
  <si>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</si>
  <si>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</si>
  <si>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</si>
  <si>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https://apps.uhcl.edu/FSC/Home/Calculate</t>
  </si>
  <si>
    <t>Provide 2025-2026 academic year costs of attendance for the following categories that are applicable to your institution.</t>
  </si>
  <si>
    <t>Check here if your institution's 2025-2026 academic year costs of attendance are not available at this time and provide an approximate date (i.e., month/day) when your institution's final 2025-2026 academic year costs of attendance will be available:</t>
  </si>
  <si>
    <t>G1</t>
  </si>
  <si>
    <t>Undergraduate full-time tuition, required fees, food and housing</t>
  </si>
  <si>
    <t xml:space="preserve">List the typical tuition, required fees, and food and housing for a full-time undergraduate student for the FULL 2025-2026 academic year. (30 semester hours or 45 quarter hours for institutions that derive annual tuition by multiplying credit hour cost by number of credits). </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</si>
  <si>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</si>
  <si>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 xml:space="preserve">•     Food and housing is defined as double occupancy and 19 meals per week or the maximum meal plan. </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</si>
  <si>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</si>
  <si>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</si>
  <si>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PRIVATE INSTITUTIONS</t>
  </si>
  <si>
    <t>First-Year</t>
  </si>
  <si>
    <t>Tuition:</t>
  </si>
  <si>
    <t>PUBLIC INSTITUTIONS</t>
  </si>
  <si>
    <t>Tuition: In-district</t>
  </si>
  <si>
    <t>Tuition: In-state (out-of-district):</t>
  </si>
  <si>
    <t>Tuition: Out-of-state:</t>
  </si>
  <si>
    <t>Tuition: Non-resident</t>
  </si>
  <si>
    <t>FOR ALL INSTITUTIONS</t>
  </si>
  <si>
    <t>Required Fees:</t>
  </si>
  <si>
    <t>Food and housing (on-campus):</t>
  </si>
  <si>
    <t>Housing Only (on-campus):</t>
  </si>
  <si>
    <t>Food Only (on-campus meal plan):</t>
  </si>
  <si>
    <t xml:space="preserve">Comprehensive tuition and food and housing fee (if your college cannot provide separate tuition and food and housing fees):
</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</si>
  <si>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</si>
  <si>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</si>
  <si>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</si>
  <si>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</si>
  <si>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</si>
  <si>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</si>
  <si>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</si>
  <si>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</si>
  <si>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</si>
  <si>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</si>
  <si>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</si>
  <si>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</si>
  <si>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</si>
  <si>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</si>
  <si>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</si>
  <si>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Housing only:</t>
  </si>
  <si>
    <t>Not Applicable</t>
  </si>
  <si>
    <t>Food only:</t>
  </si>
  <si>
    <t>Food and housing total*</t>
  </si>
  <si>
    <t>Transportation:</t>
  </si>
  <si>
    <t>Other expenses:</t>
  </si>
  <si>
    <t>* If your college cannot provide separate food and housing figures for commuters not living at home</t>
  </si>
  <si>
    <t>G6</t>
  </si>
  <si>
    <t xml:space="preserve">Undergraduate per-credit-hour charges (tuition only): </t>
  </si>
  <si>
    <t>PRIVATE INSTITUTIONS:</t>
  </si>
  <si>
    <t>PUBLIC INSTITUTIONS:</t>
  </si>
  <si>
    <t>In-district:</t>
  </si>
  <si>
    <t>In-state (out-of-district):</t>
  </si>
  <si>
    <t>Out-of-state:</t>
  </si>
  <si>
    <t>NONRESIDENTS:</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</si>
  <si>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</si>
  <si>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</si>
  <si>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</si>
  <si>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</si>
  <si>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</si>
  <si>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</si>
  <si>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</si>
  <si>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</si>
  <si>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</si>
  <si>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</si>
  <si>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</si>
  <si>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</si>
  <si>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</si>
  <si>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</si>
  <si>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</si>
  <si>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</si>
  <si>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</si>
  <si>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</si>
  <si>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</si>
  <si>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</si>
  <si>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</si>
  <si>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</si>
  <si>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</si>
  <si>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</si>
  <si>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</si>
  <si>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</si>
  <si>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</si>
  <si>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r>
      <rPr>
        <sz val="10"/>
        <color rgb="FF000000"/>
        <rFont val="Arial"/>
        <family val="2"/>
      </rPr>
      <t xml:space="preserve">Enter total dollar amounts </t>
    </r>
    <r>
      <rPr>
        <b/>
        <sz val="10"/>
        <color rgb="FF000000"/>
        <rFont val="Arial"/>
        <family val="2"/>
      </rPr>
      <t>awarded</t>
    </r>
    <r>
      <rPr>
        <sz val="10"/>
        <color rgb="FF000000"/>
        <rFont val="Arial"/>
        <family val="2"/>
      </rPr>
      <t xml:space="preserve"> to enrolled full-time and less than full-time degree-seeking undergraduates</t>
    </r>
    <r>
      <rPr>
        <b/>
        <sz val="10"/>
        <color rgb="FF000000"/>
        <rFont val="Arial"/>
        <family val="2"/>
      </rPr>
      <t xml:space="preserve"> (using the same cohort reported in CDS Question B1, “total degree-seeking” undergraduates)</t>
    </r>
    <r>
      <rPr>
        <sz val="10"/>
        <color rgb="FF000000"/>
        <rFont val="Arial"/>
        <family val="2"/>
      </rPr>
      <t xml:space="preserve"> in the following categories.</t>
    </r>
  </si>
  <si>
    <t>•     If the data being reported are final figures for the 2023-2024 academic year (see the next item below), 
      use the 2023-2024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</si>
  <si>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</si>
  <si>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</si>
  <si>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</si>
  <si>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t>2024-2025 estimated</t>
  </si>
  <si>
    <t>2023-2024 Final</t>
  </si>
  <si>
    <r>
      <rPr>
        <sz val="10"/>
        <color rgb="FF000000"/>
        <rFont val="Arial"/>
        <family val="2"/>
      </rPr>
      <t xml:space="preserve">Indicate the academic year for which data are reported for </t>
    </r>
    <r>
      <rPr>
        <b/>
        <sz val="10"/>
        <color rgb="FF000000"/>
        <rFont val="Arial"/>
        <family val="2"/>
      </rPr>
      <t>items H1, H2, H2A</t>
    </r>
    <r>
      <rPr>
        <sz val="10"/>
        <color rgb="FF000000"/>
        <rFont val="Arial"/>
        <family val="2"/>
      </rPr>
      <t xml:space="preserve">, and </t>
    </r>
    <r>
      <rPr>
        <b/>
        <sz val="10"/>
        <color rgb="FF000000"/>
        <rFont val="Arial"/>
        <family val="2"/>
      </rPr>
      <t>H6</t>
    </r>
    <r>
      <rPr>
        <sz val="10"/>
        <color rgb="FF000000"/>
        <rFont val="Arial"/>
        <family val="2"/>
      </rPr>
      <t xml:space="preserve"> below:</t>
    </r>
  </si>
  <si>
    <t>Federal methodology (FM)</t>
  </si>
  <si>
    <t>Institutional methodology (IM)</t>
  </si>
  <si>
    <t>Both FM and IM</t>
  </si>
  <si>
    <t>Aid Awarded</t>
  </si>
  <si>
    <r>
      <t xml:space="preserve">Need-based
</t>
    </r>
    <r>
      <rPr>
        <sz val="10"/>
        <color theme="1"/>
        <rFont val="Arial"/>
        <family val="2"/>
      </rPr>
      <t>(Include non-need-based aid use to meet need.)</t>
    </r>
  </si>
  <si>
    <r>
      <t xml:space="preserve">Non-need-based
</t>
    </r>
    <r>
      <rPr>
        <sz val="10"/>
        <color theme="1"/>
        <rFont val="Arial"/>
        <family val="2"/>
      </rPr>
      <t>(Exclude non-need-based aid use to meet need.)</t>
    </r>
  </si>
  <si>
    <t>Scholarships/Grants</t>
  </si>
  <si>
    <t>Federal</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</si>
  <si>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</si>
  <si>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</si>
  <si>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</si>
  <si>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</si>
  <si>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</si>
  <si>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</si>
  <si>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</si>
  <si>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</si>
  <si>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</si>
  <si>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</si>
  <si>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</si>
  <si>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Athletic Awards</t>
  </si>
  <si>
    <t>H2</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</si>
  <si>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</si>
  <si>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</si>
  <si>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r>
      <rPr>
        <u/>
        <sz val="10"/>
        <color theme="1"/>
        <rFont val="Arial"/>
        <family val="2"/>
      </rPr>
      <t xml:space="preserve">•     </t>
    </r>
    <r>
      <rPr>
        <u/>
        <sz val="10"/>
        <color theme="1"/>
        <rFont val="Arial"/>
        <family val="2"/>
      </rPr>
      <t>Numbers should reflect the cohort awarded the dollars reported in H1.</t>
    </r>
  </si>
  <si>
    <t>•     In the chart below, students may be counted in more than one row, and full-time first-year students
      should also be counted as full-time undergraduates.</t>
  </si>
  <si>
    <t>Number of Enrolled Students Awarded Aid</t>
  </si>
  <si>
    <t>First-time Full-time First-year Students</t>
  </si>
  <si>
    <r>
      <t xml:space="preserve">Full-time Undergrad 
</t>
    </r>
    <r>
      <rPr>
        <sz val="9"/>
        <color theme="1"/>
        <rFont val="Arial"/>
        <family val="2"/>
      </rPr>
      <t>(Incl. First-Year)</t>
    </r>
  </si>
  <si>
    <t>Less Than
Full-time
Undergrad</t>
  </si>
  <si>
    <t>Number of degree-seeking undergraduate students (CDS Item B1 if reporting on Fall 2024 cohort)</t>
  </si>
  <si>
    <r>
      <rPr>
        <sz val="9"/>
        <color theme="1"/>
        <rFont val="Arial"/>
        <family val="2"/>
      </rPr>
      <t xml:space="preserve">Number of students in line </t>
    </r>
    <r>
      <rPr>
        <b/>
        <sz val="9"/>
        <color theme="1"/>
        <rFont val="Arial"/>
        <family val="2"/>
      </rPr>
      <t>a</t>
    </r>
    <r>
      <rPr>
        <sz val="9"/>
        <color theme="1"/>
        <rFont val="Arial"/>
        <family val="2"/>
      </rPr>
      <t xml:space="preserve"> who applied for need-based financial aid</t>
    </r>
  </si>
  <si>
    <r>
      <rPr>
        <sz val="9"/>
        <color theme="1"/>
        <rFont val="Arial"/>
        <family val="2"/>
      </rPr>
      <t xml:space="preserve">Number of students in line </t>
    </r>
    <r>
      <rPr>
        <b/>
        <sz val="9"/>
        <color theme="1"/>
        <rFont val="Arial"/>
        <family val="2"/>
      </rPr>
      <t>b</t>
    </r>
    <r>
      <rPr>
        <sz val="9"/>
        <color theme="1"/>
        <rFont val="Arial"/>
        <family val="2"/>
      </rPr>
      <t xml:space="preserve"> who were determined to have financial need</t>
    </r>
  </si>
  <si>
    <r>
      <rPr>
        <sz val="9"/>
        <color theme="1"/>
        <rFont val="Arial"/>
        <family val="2"/>
      </rPr>
      <t xml:space="preserve">Number of students in line </t>
    </r>
    <r>
      <rPr>
        <b/>
        <sz val="9"/>
        <color theme="1"/>
        <rFont val="Arial"/>
        <family val="2"/>
      </rPr>
      <t>c</t>
    </r>
    <r>
      <rPr>
        <sz val="9"/>
        <color theme="1"/>
        <rFont val="Arial"/>
        <family val="2"/>
      </rPr>
      <t xml:space="preserve"> who were awarded any financial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</si>
  <si>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</si>
  <si>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self-help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</si>
  <si>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non-need-based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</si>
  <si>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</si>
  <si>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</si>
  <si>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rPr>
        <sz val="9"/>
        <color theme="1"/>
        <rFont val="Arial"/>
        <family val="2"/>
      </rP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</si>
  <si>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</si>
  <si>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rPr>
        <sz val="9"/>
        <color theme="1"/>
        <rFont val="Arial"/>
        <family val="2"/>
      </rP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</si>
  <si>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</si>
  <si>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rPr>
        <sz val="9"/>
        <color theme="1"/>
        <rFont val="Arial"/>
        <family val="2"/>
      </rPr>
      <t>Average need-based scholarship and grant award of those in line</t>
    </r>
    <r>
      <rPr>
        <b/>
        <sz val="9"/>
        <color theme="1"/>
        <rFont val="Arial"/>
        <family val="2"/>
      </rPr>
      <t xml:space="preserve"> e</t>
    </r>
  </si>
  <si>
    <t>L</t>
  </si>
  <si>
    <r>
      <rPr>
        <sz val="9"/>
        <color theme="1"/>
        <rFont val="Arial"/>
        <family val="2"/>
      </rP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</si>
  <si>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</si>
  <si>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rPr>
        <sz val="9"/>
        <color theme="1"/>
        <rFont val="Arial"/>
        <family val="2"/>
      </rP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</si>
  <si>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</si>
  <si>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</si>
  <si>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</si>
  <si>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first-year students should also be 
      counted as full-time undergraduates.</t>
  </si>
  <si>
    <t>Number of Enrolled Students Awarded Non-need-based Scholarships and Grants</t>
  </si>
  <si>
    <t>First-time
Full-time
First-year Students</t>
  </si>
  <si>
    <t>Full-time
Undergrad
(Incl. First-year.)</t>
  </si>
  <si>
    <t>N</t>
  </si>
  <si>
    <r>
      <rPr>
        <sz val="9"/>
        <color theme="1"/>
        <rFont val="Arial"/>
        <family val="2"/>
      </rP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</si>
  <si>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</si>
  <si>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rPr>
        <sz val="9"/>
        <color theme="1"/>
        <rFont val="Arial"/>
        <family val="2"/>
      </rPr>
      <t xml:space="preserve">Average dollar amount of institutional non-need-based scholarship and grant aid awarded to students in line </t>
    </r>
    <r>
      <rPr>
        <b/>
        <sz val="9"/>
        <color theme="1"/>
        <rFont val="Arial"/>
        <family val="2"/>
      </rPr>
      <t>n</t>
    </r>
  </si>
  <si>
    <t>P</t>
  </si>
  <si>
    <r>
      <rPr>
        <sz val="9"/>
        <color theme="1"/>
        <rFont val="Arial"/>
        <family val="2"/>
      </rP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</si>
  <si>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</si>
  <si>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rPr>
        <sz val="9"/>
        <color theme="1"/>
        <rFont val="Arial"/>
        <family val="2"/>
      </rP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</si>
  <si>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</si>
  <si>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</si>
  <si>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2024 undergraduate class: all students who started at your institution as first-time students and received a bachelor's degree between July 1, 2023 and June 30, 2024.</t>
  </si>
  <si>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</si>
  <si>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</si>
  <si>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</si>
  <si>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</si>
  <si>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</si>
  <si>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</si>
  <si>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</si>
  <si>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t>H4</t>
  </si>
  <si>
    <t>Provide the number of students in the 2024 undergraduate class who started at your institution as first-time students and received a bachelor's degree between July 1, 2023 and June 30, 2024. Exclude students who transferred into your institution.</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</si>
  <si>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</si>
  <si>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</si>
  <si>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</si>
  <si>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</si>
  <si>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</si>
  <si>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</si>
  <si>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</si>
  <si>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</si>
  <si>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</si>
  <si>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</si>
  <si>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</si>
  <si>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</si>
  <si>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Nonresidents</t>
  </si>
  <si>
    <t>•     Report numbers and dollar amounts for the same academic year checked in item H1</t>
  </si>
  <si>
    <t>H6</t>
  </si>
  <si>
    <t>Indicate your institution’s policy regarding institutional scholarship and grant aid for undergraduate degree-seeking nonresidents:</t>
  </si>
  <si>
    <t>Institutional need-based scholarship or grant aid is available</t>
  </si>
  <si>
    <t>Institutional non-need-based scholarship or grant aid is available</t>
  </si>
  <si>
    <t>Institutional scholarship or grant aid is not available</t>
  </si>
  <si>
    <t>If institutional financial aid is available for undergraduate degree-seeking nonresidents, provide the number of undergraduate degree-seeking nonresidents who were awarded need-based or non-need-based aid:</t>
  </si>
  <si>
    <t>Average dollar amount of institutional financial aid awarded to undergraduate degree-seeking nonresidents:</t>
  </si>
  <si>
    <t>Total dollar amount of institutional financial aid awarded to undergraduate degree-seeking nonresidents:</t>
  </si>
  <si>
    <t>H7</t>
  </si>
  <si>
    <t>Check off all financial aid forms nonresident first-year financial aid applicants must submit:</t>
  </si>
  <si>
    <t>Institution’s own financial aid form</t>
  </si>
  <si>
    <t>CSS/Financial Aid PROFILE</t>
  </si>
  <si>
    <t>Process for First-Year Students</t>
  </si>
  <si>
    <t>H8</t>
  </si>
  <si>
    <t>Check off all financial aid forms domestic first-year financial aid applicants must submit:</t>
  </si>
  <si>
    <t>FAFSA</t>
  </si>
  <si>
    <t>Institution's own financial aid form</t>
  </si>
  <si>
    <t>CSS PROFILE</t>
  </si>
  <si>
    <t>State aid form</t>
  </si>
  <si>
    <t>Noncustodial PROFILE</t>
  </si>
  <si>
    <t>Business/Farm Supplement</t>
  </si>
  <si>
    <t>H9</t>
  </si>
  <si>
    <t>Indicate filing dates for first-year students:</t>
  </si>
  <si>
    <t>Priority date for filing required financial aid forms:</t>
  </si>
  <si>
    <t>Deadline for filing required financial aid forms:</t>
  </si>
  <si>
    <t>No deadline for filing required forms (applications processed on a rolling basis)</t>
  </si>
  <si>
    <t>H10</t>
  </si>
  <si>
    <t>Indicate notification dates for first-year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</si>
  <si>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</si>
  <si>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</si>
  <si>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</si>
  <si>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</si>
  <si>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</si>
  <si>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</si>
  <si>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</si>
  <si>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</si>
  <si>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</si>
  <si>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</si>
  <si>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</si>
  <si>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Subsidized Loans</t>
  </si>
  <si>
    <t>Federal Direct Unsubsidized Loans</t>
  </si>
  <si>
    <t>Federal Direct PLUS Loans</t>
  </si>
  <si>
    <t>Federal Nursing Loans</t>
  </si>
  <si>
    <t>State Loans</t>
  </si>
  <si>
    <t>College/university loans from institutional funds</t>
  </si>
  <si>
    <t>H13</t>
  </si>
  <si>
    <t>Need Based Scholarships and Grants</t>
  </si>
  <si>
    <t>Federal Pell</t>
  </si>
  <si>
    <t>Federal 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</si>
  <si>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</si>
  <si>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</si>
  <si>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</si>
  <si>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</si>
  <si>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</si>
  <si>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</si>
  <si>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</si>
  <si>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</si>
  <si>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</si>
  <si>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</si>
  <si>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</si>
  <si>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</si>
  <si>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</si>
  <si>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</si>
  <si>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</si>
  <si>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</si>
  <si>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</si>
  <si>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</si>
  <si>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</si>
  <si>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</si>
  <si>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</si>
  <si>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</si>
  <si>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</si>
  <si>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Please report the number of instructional faculty members in each category for Fall 2024.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</si>
  <si>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</si>
  <si>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</si>
  <si>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</si>
  <si>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</si>
  <si>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</si>
  <si>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</si>
  <si>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</si>
  <si>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</si>
  <si>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</si>
  <si>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</si>
  <si>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</si>
  <si>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</si>
  <si>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</si>
  <si>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</si>
  <si>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</si>
  <si>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</si>
  <si>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</si>
  <si>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</si>
  <si>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</si>
  <si>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</si>
  <si>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</si>
  <si>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</si>
  <si>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</si>
  <si>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</si>
  <si>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who are nonresidents (international)</t>
  </si>
  <si>
    <t>Total number with doctorate, or other terminal degree</t>
  </si>
  <si>
    <t>Total number whose highest degree is a master’s but not a terminal master’s</t>
  </si>
  <si>
    <t>Total number whose highest degree is a bachelor’s</t>
  </si>
  <si>
    <r>
      <rPr>
        <sz val="10"/>
        <color theme="1"/>
        <rFont val="Arial"/>
        <family val="2"/>
      </rP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</si>
  <si>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</si>
  <si>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</si>
  <si>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</si>
  <si>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</si>
  <si>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</si>
  <si>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Fall 2024 Student to Faculty ratio</t>
  </si>
  <si>
    <t>to 1</t>
  </si>
  <si>
    <t>(based on</t>
  </si>
  <si>
    <t>students</t>
  </si>
  <si>
    <t>and</t>
  </si>
  <si>
    <t>faculty).</t>
  </si>
  <si>
    <t xml:space="preserve">I-3. </t>
  </si>
  <si>
    <t>Undergraduate Class Size</t>
  </si>
  <si>
    <t>In the table below, please use the following definitions to report information about the size of classes and class sections offered in the Fall 2024 term.</t>
  </si>
  <si>
    <r>
      <rPr>
        <b/>
        <i/>
        <sz val="10"/>
        <color theme="1"/>
        <rFont val="Arial"/>
        <family val="2"/>
      </rP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</si>
  <si>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rPr>
        <b/>
        <i/>
        <sz val="10"/>
        <color theme="1"/>
        <rFont val="Arial"/>
        <family val="2"/>
      </rP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</si>
  <si>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2024.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</si>
  <si>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</si>
  <si>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</si>
  <si>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</si>
  <si>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</si>
  <si>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</si>
  <si>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</si>
  <si>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</si>
  <si>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</si>
  <si>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</si>
  <si>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</si>
  <si>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</si>
  <si>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</si>
  <si>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</si>
  <si>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t>Degrees conferred between July 1, 2023 and June 30, 2024</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</si>
  <si>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</si>
  <si>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</si>
  <si>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Diplomas/certificates</t>
  </si>
  <si>
    <t>Bachelor’s</t>
  </si>
  <si>
    <t>CIP 2020 Categories to Include</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</si>
  <si>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</si>
  <si>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</si>
  <si>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</si>
  <si>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</si>
  <si>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</si>
  <si>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</si>
  <si>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</si>
  <si>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</si>
  <si>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</si>
  <si>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</si>
  <si>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</si>
  <si>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</si>
  <si>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</si>
  <si>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</si>
  <si>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</si>
  <si>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</si>
  <si>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</si>
  <si>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</si>
  <si>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</si>
  <si>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</si>
  <si>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</si>
  <si>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</si>
  <si>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</si>
  <si>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</si>
  <si>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</si>
  <si>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</si>
  <si>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</si>
  <si>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</si>
  <si>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</si>
  <si>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</si>
  <si>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</si>
  <si>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</si>
  <si>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</si>
  <si>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</si>
  <si>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</si>
  <si>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Mechanic and repair technologies</t>
  </si>
  <si>
    <t>Transportation and materials moving</t>
  </si>
  <si>
    <t>Visual and performing arts</t>
  </si>
  <si>
    <t>Health professions and related programs</t>
  </si>
  <si>
    <t>Business/marketing</t>
  </si>
  <si>
    <t>Other</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</si>
  <si>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</si>
  <si>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</si>
  <si>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</si>
  <si>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</si>
  <si>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</si>
  <si>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</si>
  <si>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</si>
  <si>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</si>
  <si>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</si>
  <si>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</si>
  <si>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</si>
  <si>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</si>
  <si>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</si>
  <si>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</si>
  <si>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</si>
  <si>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</si>
  <si>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</si>
  <si>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</si>
  <si>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</si>
  <si>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</si>
  <si>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</si>
  <si>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</si>
  <si>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</si>
  <si>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</si>
  <si>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</si>
  <si>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</si>
  <si>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</si>
  <si>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</si>
  <si>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</si>
  <si>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</si>
  <si>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</si>
  <si>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</si>
  <si>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</si>
  <si>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</si>
  <si>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</si>
  <si>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</si>
  <si>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</si>
  <si>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</si>
  <si>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</si>
  <si>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</si>
  <si>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</si>
  <si>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</si>
  <si>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</si>
  <si>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</si>
  <si>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</si>
  <si>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</si>
  <si>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</si>
  <si>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</si>
  <si>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</si>
  <si>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</si>
  <si>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</si>
  <si>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</si>
  <si>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</si>
  <si>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</si>
  <si>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</si>
  <si>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</si>
  <si>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</si>
  <si>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</si>
  <si>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</si>
  <si>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</si>
  <si>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</si>
  <si>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</si>
  <si>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</si>
  <si>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</si>
  <si>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</si>
  <si>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</si>
  <si>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</si>
  <si>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</si>
  <si>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</si>
  <si>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</si>
  <si>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</si>
  <si>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</si>
  <si>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</si>
  <si>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</si>
  <si>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</si>
  <si>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</si>
  <si>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</si>
  <si>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</si>
  <si>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</si>
  <si>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</si>
  <si>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</si>
  <si>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</si>
  <si>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</si>
  <si>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</si>
  <si>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</si>
  <si>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</si>
  <si>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</si>
  <si>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</si>
  <si>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</si>
  <si>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</si>
  <si>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</si>
  <si>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</si>
  <si>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</si>
  <si>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</si>
  <si>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</si>
  <si>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</si>
  <si>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</si>
  <si>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</si>
  <si>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</si>
  <si>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</si>
  <si>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</si>
  <si>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</si>
  <si>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</si>
  <si>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</si>
  <si>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</si>
  <si>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</si>
  <si>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</si>
  <si>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</si>
  <si>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</si>
  <si>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</si>
  <si>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</si>
  <si>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</si>
  <si>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</si>
  <si>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</si>
  <si>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</si>
  <si>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</si>
  <si>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</si>
  <si>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</si>
  <si>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</si>
  <si>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</si>
  <si>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</si>
  <si>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</si>
  <si>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</si>
  <si>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</si>
  <si>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</si>
  <si>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</si>
  <si>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t>Unduplicated Count of High School Students Enrolled for Credit:</t>
    </r>
    <r>
      <rPr>
        <sz val="9"/>
        <color rgb="FF000000"/>
        <rFont val="Times New Roman"/>
        <family val="1"/>
      </rPr>
      <t xml:space="preserve"> Include all high school students enrolled in college courses for credit within or outside of a dual enrollment program.</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</si>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</sst>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164" formatCode="mmmm\ d\,\ yyyy"/>
    <numFmt numFmtId="165" formatCode="#,##0.0_);\(#,##0.0\)"/>
    <numFmt numFmtId="166" formatCode="m/d"/>
    <numFmt numFmtId="167" formatCode="&quot;$&quot;#,##0"/>
    <numFmt numFmtId="168" formatCode="&quot;$&quot;#,##0.00"/>
    <numFmt numFmtId="169" formatCode="&quot;$&quot;#,##0;[Red]&quot;$&quot;#,##0"/>
    <numFmt numFmtId="170" formatCode="0.0%"/>
    <numFmt numFmtId="171" formatCode="_(&quot;$&quot;\ \ \ #,##0_);_(&quot;$&quot;* \(#,##0\);_(&quot;$&quot;* &quot;-&quot;??_);_(@_)"/>
    <numFmt numFmtId="172" formatCode="_(&quot;$&quot;\ \ \ #,##0_);_(&quot;$&quot;* \(#,##0\);_(&quot;$&quot;\ \ &quot;0&quot;??_);_(@_)"/>
    <numFmt numFmtId="173" formatCode="0.0"/>
  </numFmts>
  <fonts count="69">
    <font>
      <sz val="10"/>
      <color rgb="FF000000"/>
      <name val="Arial"/>
      <scheme val="minor"/>
    </font>
    <font>
      <sz val="11"/>
      <color theme="1"/>
      <name val="Arial"/>
      <family val="2"/>
      <scheme val="minor"/>
    </font>
    <font>
      <b/>
      <sz val="14"/>
      <color theme="1"/>
      <name val="Arial"/>
      <family val="2"/>
    </font>
    <font>
      <sz val="10"/>
      <name val="Arial"/>
      <family val="2"/>
    </font>
    <font>
      <sz val="10"/>
      <color theme="1"/>
      <name val="Arial"/>
      <family val="2"/>
    </font>
    <font>
      <b/>
      <sz val="10"/>
      <color theme="1"/>
      <name val="Arial"/>
      <family val="2"/>
    </font>
    <font>
      <u/>
      <sz val="10"/>
      <color rgb="FF0000FF"/>
      <name val="Arial"/>
      <family val="2"/>
    </font>
    <font>
      <sz val="10"/>
      <color rgb="FF000000"/>
      <name val="Arial"/>
      <family val="2"/>
    </font>
    <font>
      <b/>
      <sz val="10"/>
      <color rgb="FFFF0000"/>
      <name val="Arial"/>
      <family val="2"/>
    </font>
    <font>
      <b/>
      <sz val="10"/>
      <color theme="0"/>
      <name val="Arial"/>
      <family val="2"/>
    </font>
    <font>
      <sz val="10"/>
      <color theme="0"/>
      <name val="Arial"/>
      <family val="2"/>
    </font>
    <font>
      <b/>
      <i/>
      <sz val="10"/>
      <color theme="1"/>
      <name val="Arial"/>
      <family val="2"/>
    </font>
    <font>
      <i/>
      <sz val="10"/>
      <color theme="1"/>
      <name val="Arial"/>
      <family val="2"/>
    </font>
    <font>
      <sz val="10"/>
      <color theme="1"/>
      <name val="Arial"/>
      <family val="2"/>
      <scheme val="minor"/>
    </font>
    <font>
      <b/>
      <sz val="9"/>
      <color theme="1"/>
      <name val="Arial"/>
      <family val="2"/>
    </font>
    <font>
      <b/>
      <sz val="12"/>
      <color theme="1"/>
      <name val="Arial"/>
      <family val="2"/>
    </font>
    <font>
      <b/>
      <sz val="11"/>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10"/>
      <color theme="1"/>
      <name val="Calibri"/>
      <family val="2"/>
    </font>
    <font>
      <b/>
      <sz val="10"/>
      <color rgb="FF000000"/>
      <name val="Arial"/>
      <family val="2"/>
    </font>
    <font>
      <sz val="9"/>
      <color rgb="FF000000"/>
      <name val="Arial"/>
      <family val="2"/>
    </font>
    <font>
      <b/>
      <sz val="9"/>
      <color rgb="FF000000"/>
      <name val="Arial"/>
      <family val="2"/>
    </font>
    <font>
      <sz val="12"/>
      <color theme="1"/>
      <name val="Arial"/>
      <family val="2"/>
    </font>
    <font>
      <b/>
      <sz val="8"/>
      <color theme="1"/>
      <name val="Arial"/>
      <family val="2"/>
    </font>
    <font>
      <b/>
      <sz val="12"/>
      <color rgb="FF000000"/>
      <name val="Arial"/>
      <family val="2"/>
    </font>
    <font>
      <u/>
      <sz val="10"/>
      <color theme="1"/>
      <name val="Arial"/>
      <family val="2"/>
    </font>
    <font>
      <sz val="7"/>
      <color theme="1"/>
      <name val="Arial"/>
      <family val="2"/>
    </font>
    <font>
      <i/>
      <sz val="9"/>
      <color theme="1"/>
      <name val="Arial"/>
      <family val="2"/>
    </font>
    <font>
      <sz val="9"/>
      <color rgb="FF000000"/>
      <name val="Noto Sans Symbols"/>
    </font>
    <font>
      <sz val="9"/>
      <color rgb="FF000000"/>
      <name val="Times New Roman"/>
      <family val="1"/>
    </font>
    <font>
      <u/>
      <sz val="9"/>
      <color rgb="FF000000"/>
      <name val="Noto Sans Symbols"/>
    </font>
    <font>
      <b/>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i/>
      <sz val="9"/>
      <color rgb="FF000000"/>
      <name val="Times New Roman"/>
      <family val="1"/>
    </font>
    <font>
      <sz val="10"/>
      <color rgb="FF000000"/>
      <name val="Times New Roman"/>
      <family val="1"/>
    </font>
    <font>
      <b/>
      <sz val="11"/>
      <color theme="1"/>
      <name val="Times New Roman"/>
      <family val="1"/>
    </font>
    <font>
      <u/>
      <sz val="10"/>
      <color rgb="FF1155CC"/>
      <name val="Arial"/>
      <family val="2"/>
    </font>
    <font>
      <sz val="10"/>
      <color rgb="FF00B050"/>
      <name val="Arial"/>
      <family val="2"/>
    </font>
    <font>
      <i/>
      <sz val="10"/>
      <color rgb="FF000000"/>
      <name val="Arial"/>
      <family val="2"/>
    </font>
    <font>
      <b/>
      <i/>
      <sz val="10"/>
      <color rgb="FF000000"/>
      <name val="Arial"/>
      <family val="2"/>
    </font>
    <font>
      <sz val="10"/>
      <color rgb="FFFF0000"/>
      <name val="Arial"/>
      <family val="2"/>
    </font>
    <font>
      <u/>
      <sz val="9"/>
      <color theme="1"/>
      <name val="Arial"/>
      <family val="2"/>
    </font>
    <font>
      <b/>
      <i/>
      <sz val="9"/>
      <color theme="1"/>
      <name val="Arial"/>
      <family val="2"/>
    </font>
    <font>
      <sz val="7"/>
      <color rgb="FF000000"/>
      <name val="Times New Roman"/>
      <family val="1"/>
    </font>
    <font>
      <u/>
      <sz val="9"/>
      <color rgb="FF1155CC"/>
      <name val="Times New Roman"/>
      <family val="1"/>
    </font>
    <font>
      <sz val="9"/>
      <color rgb="FF0000FF"/>
      <name val="Arial"/>
      <family val="2"/>
    </font>
    <font>
      <i/>
      <sz val="9"/>
      <color rgb="FF000000"/>
      <name val="Adobe Garamond Pro"/>
    </font>
    <font>
      <sz val="9"/>
      <color rgb="FF000000"/>
      <name val="Adobe Garamond Pro"/>
    </font>
    <font>
      <b/>
      <sz val="7"/>
      <color theme="1"/>
      <name val="Arial"/>
      <family val="2"/>
    </font>
    <font>
      <b/>
      <sz val="10"/>
      <name val="Arial"/>
      <family val="2"/>
    </font>
    <font>
      <b/>
      <sz val="10"/>
      <color rgb="FF000000"/>
      <name val="Arial"/>
      <family val="2"/>
      <scheme val="minor"/>
    </font>
    <font>
      <sz val="10"/>
      <color rgb="FF000000"/>
      <name val="Arial"/>
      <family val="2"/>
      <scheme val="minor"/>
    </font>
    <font>
      <sz val="10"/>
      <color rgb="FF000000"/>
      <name val="Arial"/>
      <family val="2"/>
      <scheme val="minor"/>
    </font>
    <font>
      <sz val="11"/>
      <color rgb="FF000000"/>
      <name val="Aptos Narrow"/>
      <family val="2"/>
    </font>
    <font>
      <sz val="10"/>
      <color rgb="FF000000"/>
      <name val="Arial"/>
      <family val="2"/>
      <scheme val="major"/>
    </font>
    <font>
      <b/>
      <sz val="10"/>
      <color rgb="FF000000"/>
      <name val="Arial"/>
      <family val="2"/>
      <scheme val="major"/>
    </font>
    <font>
      <u/>
      <sz val="10"/>
      <color theme="10"/>
      <name val="Arial"/>
      <family val="2"/>
      <scheme val="minor"/>
    </font>
    <font>
      <sz val="10"/>
      <color theme="1"/>
      <name val="Times New Roman"/>
      <family val="1"/>
    </font>
    <font>
      <sz val="10"/>
      <color rgb="FF000000"/>
      <name val="Arial"/>
      <family val="2"/>
      <scheme val="minor"/>
    </font>
    <font>
      <sz val="10"/>
      <color rgb="FF000000"/>
      <name val="Arial"/>
      <family val="2"/>
      <scheme val="minor"/>
    </font>
    <font>
      <sz val="10"/>
      <color theme="1"/>
      <name val="Arial"/>
      <family val="1"/>
    </font>
  </fonts>
  <fills count="11">
    <fill>
      <patternFill patternType="none"/>
    </fill>
    <fill>
      <patternFill patternType="gray125"/>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theme="2" tint="-0.14999847407452621"/>
        <bgColor rgb="FFD8D8D8"/>
      </patternFill>
    </fill>
    <fill>
      <patternFill patternType="solid">
        <fgColor theme="2" tint="-0.14999847407452621"/>
        <bgColor indexed="64"/>
      </patternFill>
    </fill>
    <fill>
      <patternFill patternType="solid">
        <fgColor theme="0"/>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59" fillId="0" borderId="21"/>
    <xf numFmtId="0" fontId="60" fillId="0" borderId="21"/>
    <xf numFmtId="0" fontId="1" fillId="0" borderId="21"/>
    <xf numFmtId="0" fontId="64" fillId="0" borderId="0" applyNumberFormat="0" applyFill="0" applyBorder="0" applyAlignment="0" applyProtection="0"/>
    <xf numFmtId="9" fontId="66" fillId="0" borderId="0" applyFont="0" applyFill="0" applyBorder="0" applyAlignment="0" applyProtection="0"/>
    <xf numFmtId="0" fontId="67" fillId="0" borderId="21"/>
  </cellStyleXfs>
  <cellXfs count="574">
    <xf numFmtId="0" fontId="0" fillId="0" borderId="0" xfId="0"/>
    <xf numFmtId="0" fontId="4"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4" fillId="0" borderId="1" xfId="0" applyFont="1" applyBorder="1" applyAlignment="1">
      <alignment horizontal="left" vertical="top" wrapText="1"/>
    </xf>
    <xf numFmtId="0" fontId="4" fillId="0" borderId="0" xfId="0" applyFont="1" applyAlignment="1">
      <alignment horizontal="center"/>
    </xf>
    <xf numFmtId="0" fontId="4" fillId="0" borderId="1"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vertical="top" wrapText="1"/>
    </xf>
    <xf numFmtId="0" fontId="7" fillId="0" borderId="1" xfId="0" applyFont="1" applyBorder="1" applyAlignment="1">
      <alignment horizontal="left" vertical="top" wrapText="1"/>
    </xf>
    <xf numFmtId="0" fontId="4" fillId="0" borderId="0" xfId="0" applyFont="1" applyAlignment="1">
      <alignment wrapText="1"/>
    </xf>
    <xf numFmtId="0" fontId="5" fillId="0" borderId="0" xfId="0" applyFont="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left"/>
    </xf>
    <xf numFmtId="49" fontId="4" fillId="0" borderId="0" xfId="0" applyNumberFormat="1" applyFont="1" applyAlignment="1">
      <alignment horizontal="center" vertical="center"/>
    </xf>
    <xf numFmtId="0" fontId="8" fillId="0" borderId="0" xfId="0" applyFont="1" applyAlignment="1">
      <alignment horizontal="left" vertical="top" wrapText="1"/>
    </xf>
    <xf numFmtId="0" fontId="4" fillId="0" borderId="3" xfId="0" applyFont="1" applyBorder="1" applyAlignment="1">
      <alignment horizontal="left"/>
    </xf>
    <xf numFmtId="0" fontId="4" fillId="0" borderId="0" xfId="0" applyFont="1" applyAlignment="1">
      <alignment vertical="top"/>
    </xf>
    <xf numFmtId="0" fontId="4" fillId="0" borderId="0" xfId="0" applyFont="1" applyAlignment="1">
      <alignment horizontal="left" vertical="center" wrapText="1"/>
    </xf>
    <xf numFmtId="0" fontId="4" fillId="0" borderId="1" xfId="0" applyFont="1" applyBorder="1" applyAlignment="1">
      <alignment horizontal="left" vertical="center" wrapText="1"/>
    </xf>
    <xf numFmtId="37" fontId="4" fillId="0" borderId="1" xfId="0" applyNumberFormat="1" applyFont="1" applyBorder="1" applyAlignment="1">
      <alignment horizontal="right"/>
    </xf>
    <xf numFmtId="0" fontId="4" fillId="0" borderId="1" xfId="0" applyFont="1" applyBorder="1" applyAlignment="1">
      <alignment horizontal="left" vertical="center"/>
    </xf>
    <xf numFmtId="0" fontId="11" fillId="0" borderId="1" xfId="0" applyFont="1" applyBorder="1" applyAlignment="1">
      <alignment vertical="center"/>
    </xf>
    <xf numFmtId="37" fontId="5" fillId="0" borderId="1" xfId="0" applyNumberFormat="1" applyFont="1" applyBorder="1" applyAlignment="1">
      <alignment horizontal="right"/>
    </xf>
    <xf numFmtId="0" fontId="12" fillId="3" borderId="9" xfId="0" applyFont="1" applyFill="1" applyBorder="1" applyAlignment="1">
      <alignment horizontal="right"/>
    </xf>
    <xf numFmtId="0" fontId="4" fillId="0" borderId="1" xfId="0" applyFont="1" applyBorder="1" applyAlignment="1">
      <alignment horizontal="right"/>
    </xf>
    <xf numFmtId="0" fontId="5" fillId="0" borderId="1" xfId="0" applyFont="1" applyBorder="1" applyAlignment="1">
      <alignment horizontal="right"/>
    </xf>
    <xf numFmtId="0" fontId="12" fillId="0" borderId="0" xfId="0" applyFont="1" applyAlignment="1">
      <alignment vertical="center"/>
    </xf>
    <xf numFmtId="0" fontId="5" fillId="0" borderId="4" xfId="0" applyFont="1" applyBorder="1" applyAlignment="1">
      <alignment horizontal="right"/>
    </xf>
    <xf numFmtId="0" fontId="5" fillId="0" borderId="0" xfId="0" applyFont="1" applyAlignment="1">
      <alignment horizontal="right"/>
    </xf>
    <xf numFmtId="0" fontId="13" fillId="0" borderId="0" xfId="0" applyFont="1"/>
    <xf numFmtId="37" fontId="4" fillId="0" borderId="3" xfId="0" applyNumberFormat="1" applyFont="1" applyBorder="1"/>
    <xf numFmtId="37" fontId="4" fillId="0" borderId="0" xfId="0" applyNumberFormat="1" applyFont="1" applyAlignment="1">
      <alignment horizontal="right"/>
    </xf>
    <xf numFmtId="37" fontId="5" fillId="0" borderId="0" xfId="0" applyNumberFormat="1" applyFont="1" applyAlignment="1">
      <alignment horizontal="right"/>
    </xf>
    <xf numFmtId="0" fontId="5" fillId="0" borderId="0" xfId="0" applyFont="1" applyAlignment="1">
      <alignment horizontal="left"/>
    </xf>
    <xf numFmtId="0" fontId="15" fillId="0" borderId="0" xfId="0" applyFont="1"/>
    <xf numFmtId="37" fontId="4" fillId="0" borderId="0" xfId="0" applyNumberFormat="1" applyFont="1"/>
    <xf numFmtId="0" fontId="4" fillId="0" borderId="3" xfId="0" applyFont="1" applyBorder="1" applyAlignment="1">
      <alignment horizontal="center"/>
    </xf>
    <xf numFmtId="0" fontId="16" fillId="0" borderId="0" xfId="0" applyFont="1" applyAlignment="1">
      <alignment horizontal="left" vertical="center" wrapText="1"/>
    </xf>
    <xf numFmtId="0" fontId="5" fillId="0" borderId="0" xfId="0" applyFont="1" applyAlignment="1">
      <alignment horizontal="center" vertical="center" wrapText="1"/>
    </xf>
    <xf numFmtId="0" fontId="14" fillId="0" borderId="0" xfId="0" applyFont="1" applyAlignment="1">
      <alignment horizontal="left" vertical="top"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0" xfId="0" applyFont="1" applyAlignment="1">
      <alignment vertical="center" wrapText="1"/>
    </xf>
    <xf numFmtId="0" fontId="20" fillId="0" borderId="0" xfId="0" applyFont="1" applyAlignment="1">
      <alignment horizontal="center" vertical="center" wrapText="1"/>
    </xf>
    <xf numFmtId="0" fontId="14" fillId="0" borderId="0" xfId="0" applyFont="1" applyAlignment="1">
      <alignment horizontal="left" vertical="center" wrapText="1"/>
    </xf>
    <xf numFmtId="0" fontId="19" fillId="0" borderId="1" xfId="0" applyFont="1" applyBorder="1" applyAlignment="1">
      <alignment horizontal="left" vertical="center" wrapText="1"/>
    </xf>
    <xf numFmtId="0" fontId="5" fillId="0" borderId="1" xfId="0" applyFont="1" applyBorder="1" applyAlignment="1">
      <alignment horizontal="center" vertical="center" wrapText="1"/>
    </xf>
    <xf numFmtId="0" fontId="22" fillId="0" borderId="1" xfId="0" applyFont="1" applyBorder="1" applyAlignment="1">
      <alignment horizontal="left" vertical="center" wrapText="1"/>
    </xf>
    <xf numFmtId="0" fontId="5" fillId="3" borderId="1" xfId="0" applyFont="1" applyFill="1" applyBorder="1" applyAlignment="1">
      <alignment horizontal="center"/>
    </xf>
    <xf numFmtId="0" fontId="4" fillId="0" borderId="1" xfId="0" applyFont="1" applyBorder="1" applyAlignment="1">
      <alignment horizontal="right" wrapText="1"/>
    </xf>
    <xf numFmtId="10" fontId="4" fillId="0" borderId="1" xfId="0" applyNumberFormat="1" applyFont="1" applyBorder="1" applyAlignment="1">
      <alignment horizontal="center" vertical="center"/>
    </xf>
    <xf numFmtId="0" fontId="4" fillId="0" borderId="0" xfId="0" applyFont="1" applyAlignment="1">
      <alignment horizontal="right" vertical="top"/>
    </xf>
    <xf numFmtId="0" fontId="5" fillId="0" borderId="0" xfId="0" applyFont="1" applyAlignment="1">
      <alignment horizontal="left" vertical="top"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3" xfId="0" applyFont="1" applyBorder="1"/>
    <xf numFmtId="0" fontId="7" fillId="0" borderId="0" xfId="0" applyFont="1"/>
    <xf numFmtId="0" fontId="15" fillId="0" borderId="0" xfId="0" applyFont="1" applyAlignment="1">
      <alignment horizontal="left" vertical="top"/>
    </xf>
    <xf numFmtId="0" fontId="5" fillId="0" borderId="0" xfId="0" applyFont="1" applyAlignment="1">
      <alignment vertical="top" wrapText="1"/>
    </xf>
    <xf numFmtId="0" fontId="7" fillId="0" borderId="0" xfId="0" applyFont="1" applyAlignment="1">
      <alignment horizontal="left" vertical="top" wrapText="1"/>
    </xf>
    <xf numFmtId="0" fontId="14" fillId="3" borderId="1" xfId="0" applyFont="1" applyFill="1" applyBorder="1" applyAlignment="1">
      <alignment horizontal="center" wrapText="1"/>
    </xf>
    <xf numFmtId="0" fontId="4" fillId="0" borderId="11" xfId="0" applyFont="1" applyBorder="1"/>
    <xf numFmtId="0" fontId="15" fillId="0" borderId="0" xfId="0" applyFont="1" applyAlignment="1">
      <alignment vertical="top"/>
    </xf>
    <xf numFmtId="0" fontId="7" fillId="0" borderId="0" xfId="0" applyFont="1" applyAlignment="1">
      <alignment horizontal="left"/>
    </xf>
    <xf numFmtId="0" fontId="4" fillId="0" borderId="3" xfId="0" applyFont="1" applyBorder="1" applyAlignment="1">
      <alignment horizontal="center" wrapText="1"/>
    </xf>
    <xf numFmtId="0" fontId="4" fillId="2" borderId="1" xfId="0" applyFont="1" applyFill="1" applyBorder="1" applyAlignment="1">
      <alignment vertical="center"/>
    </xf>
    <xf numFmtId="0" fontId="5" fillId="0" borderId="0" xfId="0" applyFont="1" applyAlignment="1">
      <alignment horizontal="left" vertical="center"/>
    </xf>
    <xf numFmtId="0" fontId="7" fillId="0" borderId="0" xfId="0" applyFont="1" applyAlignment="1">
      <alignment wrapText="1"/>
    </xf>
    <xf numFmtId="0" fontId="4" fillId="0" borderId="0" xfId="0" applyFont="1" applyAlignment="1">
      <alignment horizontal="center" vertical="top" wrapText="1"/>
    </xf>
    <xf numFmtId="0" fontId="4" fillId="0" borderId="1" xfId="0" applyFont="1" applyBorder="1"/>
    <xf numFmtId="0" fontId="4" fillId="0" borderId="1" xfId="0" applyFont="1" applyBorder="1" applyAlignment="1">
      <alignment wrapText="1"/>
    </xf>
    <xf numFmtId="0" fontId="5" fillId="3" borderId="1" xfId="0" applyFont="1" applyFill="1" applyBorder="1" applyAlignment="1">
      <alignment horizontal="center" vertical="center" wrapText="1"/>
    </xf>
    <xf numFmtId="166" fontId="4" fillId="0" borderId="1" xfId="0" applyNumberFormat="1" applyFont="1" applyBorder="1" applyAlignment="1">
      <alignment horizontal="center" vertical="center"/>
    </xf>
    <xf numFmtId="0" fontId="5" fillId="3" borderId="1" xfId="0" applyFont="1" applyFill="1" applyBorder="1" applyAlignment="1">
      <alignment vertical="center"/>
    </xf>
    <xf numFmtId="0" fontId="5" fillId="0" borderId="0" xfId="0" applyFont="1" applyAlignment="1">
      <alignment horizontal="center" vertical="center"/>
    </xf>
    <xf numFmtId="0" fontId="4" fillId="0" borderId="1" xfId="0" applyFont="1" applyBorder="1" applyAlignment="1">
      <alignment vertical="center"/>
    </xf>
    <xf numFmtId="37" fontId="4" fillId="0" borderId="0" xfId="0" applyNumberFormat="1" applyFont="1" applyAlignment="1">
      <alignment vertical="center"/>
    </xf>
    <xf numFmtId="0" fontId="5" fillId="0" borderId="1" xfId="0" applyFont="1" applyBorder="1" applyAlignment="1">
      <alignment vertical="center"/>
    </xf>
    <xf numFmtId="37" fontId="5" fillId="0" borderId="1" xfId="0" applyNumberFormat="1" applyFont="1" applyBorder="1" applyAlignment="1">
      <alignment horizontal="center" vertical="center"/>
    </xf>
    <xf numFmtId="0" fontId="4" fillId="0" borderId="0" xfId="0" applyFont="1" applyAlignment="1">
      <alignment horizontal="left" vertical="center"/>
    </xf>
    <xf numFmtId="49" fontId="27" fillId="0" borderId="0" xfId="0" applyNumberFormat="1" applyFont="1" applyAlignment="1">
      <alignment horizontal="center" vertical="center"/>
    </xf>
    <xf numFmtId="0" fontId="4" fillId="0" borderId="3" xfId="0" applyFont="1" applyBorder="1" applyAlignment="1">
      <alignment horizontal="left" vertical="top"/>
    </xf>
    <xf numFmtId="0" fontId="5" fillId="3" borderId="1" xfId="0" applyFont="1" applyFill="1" applyBorder="1"/>
    <xf numFmtId="0" fontId="28" fillId="3" borderId="1" xfId="0" applyFont="1" applyFill="1" applyBorder="1" applyAlignment="1">
      <alignment horizontal="center" vertical="center" wrapText="1"/>
    </xf>
    <xf numFmtId="0" fontId="4" fillId="3" borderId="1" xfId="0" applyFont="1" applyFill="1" applyBorder="1"/>
    <xf numFmtId="49" fontId="4" fillId="0" borderId="1" xfId="0" applyNumberFormat="1" applyFont="1" applyBorder="1" applyAlignment="1">
      <alignment horizontal="center" vertical="center"/>
    </xf>
    <xf numFmtId="166" fontId="4" fillId="0" borderId="0" xfId="0" applyNumberFormat="1" applyFont="1" applyAlignment="1">
      <alignment horizontal="right"/>
    </xf>
    <xf numFmtId="2" fontId="4" fillId="0" borderId="3" xfId="0" applyNumberFormat="1" applyFont="1" applyBorder="1" applyAlignment="1">
      <alignment horizontal="center" wrapText="1"/>
    </xf>
    <xf numFmtId="0" fontId="4" fillId="0" borderId="3" xfId="0" applyFont="1" applyBorder="1" applyAlignment="1">
      <alignment horizontal="center" vertical="top" wrapText="1"/>
    </xf>
    <xf numFmtId="0" fontId="17" fillId="0" borderId="0" xfId="0" applyFont="1" applyAlignment="1">
      <alignment wrapText="1"/>
    </xf>
    <xf numFmtId="0" fontId="2" fillId="0" borderId="0" xfId="0" applyFont="1" applyAlignment="1">
      <alignment horizontal="center" vertical="center"/>
    </xf>
    <xf numFmtId="49" fontId="4" fillId="0" borderId="0" xfId="0" applyNumberFormat="1" applyFont="1" applyAlignment="1">
      <alignment horizontal="center"/>
    </xf>
    <xf numFmtId="9" fontId="5" fillId="3" borderId="1" xfId="0" applyNumberFormat="1" applyFont="1" applyFill="1" applyBorder="1" applyAlignment="1">
      <alignment horizontal="center" vertical="center" wrapText="1"/>
    </xf>
    <xf numFmtId="9" fontId="24" fillId="3" borderId="1" xfId="0" applyNumberFormat="1" applyFont="1" applyFill="1" applyBorder="1" applyAlignment="1">
      <alignment horizontal="center" vertical="center" wrapText="1"/>
    </xf>
    <xf numFmtId="9"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0" fontId="24" fillId="3" borderId="1" xfId="0" applyFont="1" applyFill="1" applyBorder="1" applyAlignment="1">
      <alignment horizontal="center" vertical="center" wrapText="1"/>
    </xf>
    <xf numFmtId="49" fontId="4" fillId="0" borderId="0" xfId="0" applyNumberFormat="1" applyFont="1" applyAlignment="1">
      <alignment horizontal="left" vertical="center"/>
    </xf>
    <xf numFmtId="167" fontId="4" fillId="0" borderId="1" xfId="0" applyNumberFormat="1" applyFont="1" applyBorder="1" applyAlignment="1">
      <alignment horizontal="center" vertical="center"/>
    </xf>
    <xf numFmtId="0" fontId="24" fillId="3" borderId="1" xfId="0" applyFont="1" applyFill="1" applyBorder="1" applyAlignment="1">
      <alignment horizontal="left" vertical="top" wrapText="1"/>
    </xf>
    <xf numFmtId="0" fontId="5" fillId="3" borderId="8" xfId="0" applyFont="1" applyFill="1" applyBorder="1" applyAlignment="1">
      <alignment horizontal="left" vertical="top" wrapText="1"/>
    </xf>
    <xf numFmtId="167" fontId="4" fillId="0" borderId="0" xfId="0" applyNumberFormat="1" applyFont="1" applyAlignment="1">
      <alignment horizontal="right"/>
    </xf>
    <xf numFmtId="168"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24" fillId="0" borderId="3"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3" borderId="1" xfId="0" applyFont="1" applyFill="1" applyBorder="1" applyAlignment="1">
      <alignment horizontal="center" wrapText="1"/>
    </xf>
    <xf numFmtId="0" fontId="5" fillId="3" borderId="12" xfId="0" applyFont="1" applyFill="1" applyBorder="1"/>
    <xf numFmtId="5" fontId="4" fillId="0" borderId="1" xfId="0" applyNumberFormat="1" applyFont="1" applyBorder="1" applyAlignment="1">
      <alignment horizontal="right"/>
    </xf>
    <xf numFmtId="169" fontId="5" fillId="0" borderId="1" xfId="0" applyNumberFormat="1" applyFont="1" applyBorder="1"/>
    <xf numFmtId="169" fontId="4" fillId="0" borderId="1" xfId="0" applyNumberFormat="1" applyFont="1" applyBorder="1" applyAlignment="1">
      <alignment horizontal="right"/>
    </xf>
    <xf numFmtId="0" fontId="17" fillId="3" borderId="1" xfId="0" applyFont="1" applyFill="1" applyBorder="1"/>
    <xf numFmtId="0" fontId="14" fillId="3" borderId="1" xfId="0" applyFont="1" applyFill="1" applyBorder="1" applyAlignment="1">
      <alignment horizontal="center" vertical="center" wrapText="1"/>
    </xf>
    <xf numFmtId="0" fontId="14" fillId="0" borderId="1" xfId="0" applyFont="1" applyBorder="1" applyAlignment="1">
      <alignment vertical="top"/>
    </xf>
    <xf numFmtId="0" fontId="17" fillId="0" borderId="1" xfId="0" applyFont="1" applyBorder="1" applyAlignment="1">
      <alignment horizontal="center" vertical="center"/>
    </xf>
    <xf numFmtId="170" fontId="17" fillId="0" borderId="1" xfId="0" applyNumberFormat="1" applyFont="1" applyBorder="1" applyAlignment="1">
      <alignment horizontal="center" vertical="center"/>
    </xf>
    <xf numFmtId="171" fontId="17" fillId="0" borderId="1" xfId="0" applyNumberFormat="1" applyFont="1" applyBorder="1" applyAlignment="1">
      <alignment horizontal="center" vertical="center"/>
    </xf>
    <xf numFmtId="0" fontId="14" fillId="0" borderId="1" xfId="0" applyFont="1" applyBorder="1" applyAlignment="1">
      <alignment vertical="center"/>
    </xf>
    <xf numFmtId="0" fontId="17" fillId="0" borderId="1" xfId="0" applyFont="1" applyBorder="1" applyAlignment="1">
      <alignment vertical="top"/>
    </xf>
    <xf numFmtId="172" fontId="17" fillId="0" borderId="1" xfId="0" applyNumberFormat="1" applyFont="1" applyBorder="1" applyAlignment="1">
      <alignment horizontal="center" vertical="center"/>
    </xf>
    <xf numFmtId="0" fontId="17" fillId="0" borderId="0" xfId="0" applyFont="1" applyAlignment="1">
      <alignment vertical="top"/>
    </xf>
    <xf numFmtId="1" fontId="5" fillId="0" borderId="1" xfId="0" applyNumberFormat="1" applyFont="1" applyBorder="1" applyAlignment="1">
      <alignment horizontal="center" vertical="center" wrapText="1"/>
    </xf>
    <xf numFmtId="0" fontId="17" fillId="0" borderId="5" xfId="0" applyFont="1" applyBorder="1" applyAlignment="1">
      <alignment vertical="center" wrapText="1"/>
    </xf>
    <xf numFmtId="3" fontId="4" fillId="0" borderId="5" xfId="0" applyNumberFormat="1" applyFont="1" applyBorder="1" applyAlignment="1">
      <alignment horizontal="center" vertical="center" wrapText="1"/>
    </xf>
    <xf numFmtId="10" fontId="4" fillId="0" borderId="5" xfId="0" applyNumberFormat="1" applyFont="1" applyBorder="1" applyAlignment="1">
      <alignment horizontal="center" vertical="center" wrapText="1"/>
    </xf>
    <xf numFmtId="167" fontId="4" fillId="0" borderId="5" xfId="0" applyNumberFormat="1" applyFont="1" applyBorder="1" applyAlignment="1">
      <alignment horizontal="center" vertical="center" wrapText="1"/>
    </xf>
    <xf numFmtId="0" fontId="17" fillId="0" borderId="1" xfId="0" applyFont="1" applyBorder="1" applyAlignment="1">
      <alignment vertical="center" wrapText="1"/>
    </xf>
    <xf numFmtId="3"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15" fillId="0" borderId="0" xfId="0" applyFont="1" applyAlignment="1">
      <alignment horizontal="left" vertical="top" wrapText="1"/>
    </xf>
    <xf numFmtId="1" fontId="4" fillId="0" borderId="3" xfId="0" applyNumberFormat="1" applyFont="1" applyBorder="1" applyAlignment="1">
      <alignment horizontal="center"/>
    </xf>
    <xf numFmtId="167" fontId="4" fillId="0" borderId="3" xfId="0" applyNumberFormat="1" applyFont="1" applyBorder="1" applyAlignment="1">
      <alignment horizontal="center"/>
    </xf>
    <xf numFmtId="166" fontId="4" fillId="0" borderId="0" xfId="0" applyNumberFormat="1" applyFont="1"/>
    <xf numFmtId="166" fontId="4" fillId="0" borderId="0" xfId="0" applyNumberFormat="1" applyFont="1" applyAlignment="1">
      <alignment horizontal="center" vertical="center"/>
    </xf>
    <xf numFmtId="0" fontId="4" fillId="5" borderId="21" xfId="0" applyFont="1" applyFill="1" applyBorder="1"/>
    <xf numFmtId="2" fontId="4" fillId="0" borderId="1" xfId="0" applyNumberFormat="1" applyFont="1" applyBorder="1" applyAlignment="1">
      <alignment horizontal="center" vertical="center"/>
    </xf>
    <xf numFmtId="0" fontId="14" fillId="3" borderId="1" xfId="0" applyFont="1" applyFill="1" applyBorder="1" applyAlignment="1">
      <alignment horizontal="center"/>
    </xf>
    <xf numFmtId="0" fontId="4" fillId="2" borderId="1" xfId="0" applyFont="1" applyFill="1" applyBorder="1" applyAlignment="1">
      <alignment horizontal="center"/>
    </xf>
    <xf numFmtId="0" fontId="5" fillId="0" borderId="0" xfId="0" applyFont="1" applyAlignment="1">
      <alignment vertical="top"/>
    </xf>
    <xf numFmtId="0" fontId="17" fillId="0" borderId="1" xfId="0" applyFont="1" applyBorder="1" applyAlignment="1">
      <alignment horizontal="center" vertical="top" wrapText="1"/>
    </xf>
    <xf numFmtId="0" fontId="17"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7" fillId="0" borderId="1" xfId="0" applyFont="1" applyBorder="1" applyAlignment="1">
      <alignment vertical="top"/>
    </xf>
    <xf numFmtId="0" fontId="18" fillId="0" borderId="0" xfId="0" applyFont="1" applyAlignment="1">
      <alignment wrapText="1"/>
    </xf>
    <xf numFmtId="49" fontId="5" fillId="0" borderId="1" xfId="0" applyNumberFormat="1" applyFont="1" applyBorder="1" applyAlignment="1">
      <alignment horizontal="center"/>
    </xf>
    <xf numFmtId="0" fontId="7" fillId="0" borderId="22" xfId="0" applyFont="1" applyBorder="1" applyAlignment="1">
      <alignment vertical="top" wrapText="1"/>
    </xf>
    <xf numFmtId="0" fontId="7" fillId="0" borderId="23" xfId="0" quotePrefix="1" applyFont="1" applyBorder="1" applyAlignment="1">
      <alignment horizontal="center" vertical="top" wrapText="1"/>
    </xf>
    <xf numFmtId="0" fontId="7" fillId="7" borderId="24" xfId="0" applyFont="1" applyFill="1" applyBorder="1" applyAlignment="1">
      <alignment vertical="top" wrapText="1"/>
    </xf>
    <xf numFmtId="0" fontId="7" fillId="0" borderId="25" xfId="0" applyFont="1" applyBorder="1" applyAlignment="1">
      <alignment vertical="top" wrapText="1"/>
    </xf>
    <xf numFmtId="0" fontId="7" fillId="0" borderId="25" xfId="0" quotePrefix="1" applyFont="1" applyBorder="1" applyAlignment="1">
      <alignment horizontal="center" vertical="top" wrapText="1"/>
    </xf>
    <xf numFmtId="0" fontId="7" fillId="0" borderId="25" xfId="0" applyFont="1" applyBorder="1" applyAlignment="1">
      <alignment horizontal="center" vertical="top" wrapText="1"/>
    </xf>
    <xf numFmtId="49" fontId="4" fillId="0" borderId="1" xfId="0" applyNumberFormat="1" applyFont="1" applyBorder="1" applyAlignment="1">
      <alignment horizontal="left" vertical="center"/>
    </xf>
    <xf numFmtId="10" fontId="5" fillId="0" borderId="1" xfId="0" applyNumberFormat="1" applyFont="1" applyBorder="1" applyAlignment="1">
      <alignment horizontal="center" vertical="center"/>
    </xf>
    <xf numFmtId="0" fontId="56" fillId="3" borderId="1" xfId="0" applyFont="1" applyFill="1" applyBorder="1" applyAlignment="1">
      <alignment horizontal="center" vertical="center" wrapText="1"/>
    </xf>
    <xf numFmtId="0" fontId="3" fillId="0" borderId="3" xfId="0" applyFont="1" applyBorder="1"/>
    <xf numFmtId="0" fontId="4" fillId="0" borderId="5" xfId="0" applyFont="1" applyBorder="1" applyAlignment="1">
      <alignment horizontal="left" vertical="center" wrapText="1"/>
    </xf>
    <xf numFmtId="0" fontId="5" fillId="8" borderId="8" xfId="0" applyFont="1" applyFill="1" applyBorder="1" applyAlignment="1">
      <alignment vertical="center"/>
    </xf>
    <xf numFmtId="0" fontId="57" fillId="9" borderId="27" xfId="0" applyFont="1" applyFill="1" applyBorder="1" applyAlignment="1">
      <alignment wrapText="1"/>
    </xf>
    <xf numFmtId="0" fontId="5" fillId="9" borderId="4" xfId="0" applyFont="1" applyFill="1" applyBorder="1" applyAlignment="1">
      <alignment horizontal="center" vertical="center"/>
    </xf>
    <xf numFmtId="0" fontId="5" fillId="9" borderId="2" xfId="0" applyFont="1" applyFill="1" applyBorder="1" applyAlignment="1">
      <alignment horizontal="center" vertical="center"/>
    </xf>
    <xf numFmtId="0" fontId="5" fillId="9" borderId="7" xfId="0" applyFont="1" applyFill="1" applyBorder="1" applyAlignment="1">
      <alignment horizontal="center" vertical="center"/>
    </xf>
    <xf numFmtId="0" fontId="57" fillId="9" borderId="27" xfId="0" applyFont="1" applyFill="1" applyBorder="1"/>
    <xf numFmtId="49" fontId="4" fillId="0" borderId="12" xfId="0" applyNumberFormat="1" applyFont="1" applyBorder="1" applyAlignment="1">
      <alignment vertical="center"/>
    </xf>
    <xf numFmtId="0" fontId="5" fillId="0" borderId="0" xfId="0" applyFont="1" applyAlignment="1">
      <alignment vertical="center" wrapText="1"/>
    </xf>
    <xf numFmtId="0" fontId="5" fillId="0" borderId="3" xfId="0" applyFont="1" applyBorder="1" applyAlignment="1">
      <alignment vertical="top"/>
    </xf>
    <xf numFmtId="0" fontId="0" fillId="0" borderId="0" xfId="0" applyAlignment="1">
      <alignment horizontal="center" vertical="center" wrapText="1"/>
    </xf>
    <xf numFmtId="0" fontId="4" fillId="0" borderId="8" xfId="0" applyFont="1" applyBorder="1" applyAlignment="1">
      <alignment horizontal="left" vertical="top" wrapText="1"/>
    </xf>
    <xf numFmtId="167" fontId="4" fillId="0" borderId="9" xfId="0" applyNumberFormat="1" applyFont="1" applyBorder="1" applyAlignment="1">
      <alignment horizontal="center" vertical="center"/>
    </xf>
    <xf numFmtId="167" fontId="4" fillId="0" borderId="12" xfId="0" applyNumberFormat="1" applyFont="1" applyBorder="1" applyAlignment="1">
      <alignment horizontal="center" vertical="center"/>
    </xf>
    <xf numFmtId="0" fontId="5" fillId="8" borderId="1" xfId="0" applyFont="1" applyFill="1" applyBorder="1"/>
    <xf numFmtId="0" fontId="5" fillId="9" borderId="1" xfId="0" applyFont="1" applyFill="1" applyBorder="1" applyAlignment="1">
      <alignment horizontal="center"/>
    </xf>
    <xf numFmtId="167" fontId="4" fillId="2" borderId="1" xfId="0" applyNumberFormat="1" applyFont="1" applyFill="1" applyBorder="1" applyAlignment="1">
      <alignment horizontal="center"/>
    </xf>
    <xf numFmtId="0" fontId="14" fillId="3" borderId="12" xfId="0" applyFont="1" applyFill="1" applyBorder="1" applyAlignment="1">
      <alignment horizontal="center" vertical="center"/>
    </xf>
    <xf numFmtId="0" fontId="14" fillId="3" borderId="12" xfId="0" applyFont="1" applyFill="1" applyBorder="1" applyAlignment="1">
      <alignment horizontal="center" vertical="center" wrapText="1"/>
    </xf>
    <xf numFmtId="0" fontId="4" fillId="0" borderId="21" xfId="1" applyFont="1"/>
    <xf numFmtId="0" fontId="59" fillId="0" borderId="21" xfId="1"/>
    <xf numFmtId="0" fontId="4" fillId="0" borderId="21" xfId="1" applyFont="1" applyAlignment="1">
      <alignment horizontal="left" vertical="top"/>
    </xf>
    <xf numFmtId="0" fontId="4" fillId="0" borderId="21" xfId="1" applyFont="1" applyAlignment="1">
      <alignment horizontal="left" vertical="top" wrapText="1"/>
    </xf>
    <xf numFmtId="0" fontId="5" fillId="0" borderId="21" xfId="1" applyFont="1" applyAlignment="1">
      <alignment horizontal="left" vertical="top"/>
    </xf>
    <xf numFmtId="0" fontId="5" fillId="0" borderId="21" xfId="1" applyFont="1"/>
    <xf numFmtId="0" fontId="4" fillId="0" borderId="1" xfId="1" applyFont="1" applyBorder="1" applyAlignment="1">
      <alignment horizontal="left" vertical="top" wrapText="1"/>
    </xf>
    <xf numFmtId="0" fontId="6" fillId="0" borderId="21" xfId="1" applyFont="1" applyAlignment="1">
      <alignment horizontal="left" vertical="top" wrapText="1"/>
    </xf>
    <xf numFmtId="0" fontId="4" fillId="0" borderId="21" xfId="1" applyFont="1" applyAlignment="1">
      <alignment horizontal="left" wrapText="1"/>
    </xf>
    <xf numFmtId="0" fontId="4" fillId="0" borderId="1" xfId="1" applyFont="1" applyBorder="1" applyAlignment="1">
      <alignment horizontal="center" vertical="center" wrapText="1"/>
    </xf>
    <xf numFmtId="0" fontId="4" fillId="0" borderId="21" xfId="1" applyFont="1" applyAlignment="1">
      <alignment horizontal="right"/>
    </xf>
    <xf numFmtId="0" fontId="4" fillId="0" borderId="21" xfId="1" applyFont="1" applyAlignment="1">
      <alignment vertical="top" wrapText="1"/>
    </xf>
    <xf numFmtId="0" fontId="4" fillId="0" borderId="3" xfId="1" applyFont="1" applyBorder="1" applyAlignment="1">
      <alignment vertical="top" wrapText="1"/>
    </xf>
    <xf numFmtId="0" fontId="7" fillId="0" borderId="21" xfId="1" applyFont="1" applyAlignment="1">
      <alignment vertical="top" wrapText="1"/>
    </xf>
    <xf numFmtId="0" fontId="7" fillId="0" borderId="1" xfId="1" applyFont="1" applyBorder="1" applyAlignment="1">
      <alignment horizontal="left" vertical="top" wrapText="1"/>
    </xf>
    <xf numFmtId="0" fontId="4" fillId="0" borderId="21" xfId="1" applyFont="1" applyAlignment="1">
      <alignment wrapText="1"/>
    </xf>
    <xf numFmtId="0" fontId="5" fillId="0" borderId="21" xfId="1" applyFont="1" applyAlignment="1">
      <alignment horizontal="left" vertical="center" wrapText="1"/>
    </xf>
    <xf numFmtId="0" fontId="4" fillId="0" borderId="1" xfId="1" applyFont="1" applyBorder="1" applyAlignment="1">
      <alignment horizontal="center" vertical="center"/>
    </xf>
    <xf numFmtId="0" fontId="4" fillId="0" borderId="21" xfId="1" applyFont="1" applyAlignment="1">
      <alignment horizontal="left"/>
    </xf>
    <xf numFmtId="49" fontId="4" fillId="0" borderId="21" xfId="1" applyNumberFormat="1" applyFont="1" applyAlignment="1">
      <alignment horizontal="center" vertical="center"/>
    </xf>
    <xf numFmtId="14" fontId="4" fillId="0" borderId="21" xfId="1" applyNumberFormat="1" applyFont="1"/>
    <xf numFmtId="49" fontId="4" fillId="0" borderId="21" xfId="1" applyNumberFormat="1" applyFont="1" applyAlignment="1">
      <alignment horizontal="left"/>
    </xf>
    <xf numFmtId="49" fontId="4" fillId="0" borderId="21" xfId="1" applyNumberFormat="1" applyFont="1" applyAlignment="1">
      <alignment vertical="center"/>
    </xf>
    <xf numFmtId="0" fontId="9" fillId="0" borderId="21" xfId="1" applyFont="1" applyAlignment="1">
      <alignment horizontal="left" vertical="top"/>
    </xf>
    <xf numFmtId="0" fontId="10" fillId="0" borderId="21" xfId="1" applyFont="1"/>
    <xf numFmtId="0" fontId="4" fillId="0" borderId="21" xfId="1" applyFont="1" applyAlignment="1">
      <alignment vertical="top"/>
    </xf>
    <xf numFmtId="0" fontId="5" fillId="3" borderId="6" xfId="0" applyFont="1" applyFill="1" applyBorder="1" applyAlignment="1">
      <alignment horizontal="center" vertical="center" wrapText="1"/>
    </xf>
    <xf numFmtId="0" fontId="2" fillId="2" borderId="26" xfId="2" applyFont="1" applyFill="1" applyBorder="1" applyAlignment="1">
      <alignment horizontal="center" vertical="center" wrapText="1"/>
    </xf>
    <xf numFmtId="0" fontId="60" fillId="0" borderId="21" xfId="2"/>
    <xf numFmtId="0" fontId="33" fillId="0" borderId="21" xfId="2" applyFont="1" applyAlignment="1">
      <alignment horizontal="left" vertical="center"/>
    </xf>
    <xf numFmtId="0" fontId="34" fillId="0" borderId="21" xfId="2" applyFont="1" applyAlignment="1">
      <alignment horizontal="left" vertical="center"/>
    </xf>
    <xf numFmtId="0" fontId="35" fillId="0" borderId="21" xfId="2" applyFont="1" applyAlignment="1">
      <alignment horizontal="left" vertical="center"/>
    </xf>
    <xf numFmtId="0" fontId="36" fillId="0" borderId="21" xfId="2" applyFont="1" applyAlignment="1">
      <alignment horizontal="left" vertical="center"/>
    </xf>
    <xf numFmtId="0" fontId="37" fillId="0" borderId="21" xfId="2" applyFont="1" applyAlignment="1">
      <alignment horizontal="left" vertical="center"/>
    </xf>
    <xf numFmtId="0" fontId="38" fillId="0" borderId="21" xfId="2" applyFont="1" applyAlignment="1">
      <alignment horizontal="left" vertical="center"/>
    </xf>
    <xf numFmtId="0" fontId="39" fillId="0" borderId="21" xfId="2" applyFont="1" applyAlignment="1">
      <alignment horizontal="left" vertical="center"/>
    </xf>
    <xf numFmtId="0" fontId="40" fillId="0" borderId="21" xfId="2" applyFont="1" applyAlignment="1">
      <alignment horizontal="left" vertical="center"/>
    </xf>
    <xf numFmtId="0" fontId="41" fillId="0" borderId="21" xfId="2" applyFont="1" applyAlignment="1">
      <alignment horizontal="left" vertical="center"/>
    </xf>
    <xf numFmtId="0" fontId="42" fillId="0" borderId="21" xfId="2" applyFont="1" applyAlignment="1">
      <alignment horizontal="left" vertical="center"/>
    </xf>
    <xf numFmtId="0" fontId="43" fillId="0" borderId="21" xfId="2" applyFont="1" applyAlignment="1">
      <alignment horizontal="center" vertical="center"/>
    </xf>
    <xf numFmtId="0" fontId="7" fillId="0" borderId="8" xfId="0" applyFont="1" applyBorder="1"/>
    <xf numFmtId="49" fontId="4" fillId="0" borderId="27" xfId="0" applyNumberFormat="1" applyFont="1" applyBorder="1" applyAlignment="1">
      <alignment vertical="center"/>
    </xf>
    <xf numFmtId="0" fontId="65" fillId="0" borderId="2" xfId="0" applyFont="1" applyBorder="1" applyAlignment="1">
      <alignment horizontal="center" vertical="center" wrapText="1"/>
    </xf>
    <xf numFmtId="0" fontId="65" fillId="0" borderId="1" xfId="0" applyFont="1" applyBorder="1" applyAlignment="1">
      <alignment horizontal="center" vertical="center"/>
    </xf>
    <xf numFmtId="170" fontId="4" fillId="0" borderId="1" xfId="0" applyNumberFormat="1" applyFont="1" applyBorder="1" applyAlignment="1">
      <alignment horizontal="center" vertical="center" wrapText="1"/>
    </xf>
    <xf numFmtId="170" fontId="5" fillId="3" borderId="1" xfId="0" applyNumberFormat="1" applyFont="1" applyFill="1" applyBorder="1" applyAlignment="1">
      <alignment horizontal="center" vertical="center" wrapText="1"/>
    </xf>
    <xf numFmtId="170" fontId="4" fillId="0" borderId="0" xfId="0" applyNumberFormat="1" applyFont="1" applyAlignment="1">
      <alignment horizontal="center"/>
    </xf>
    <xf numFmtId="170" fontId="4" fillId="0" borderId="21" xfId="1" applyNumberFormat="1" applyFont="1" applyAlignment="1">
      <alignment horizontal="left" vertical="top" wrapText="1"/>
    </xf>
    <xf numFmtId="170" fontId="4" fillId="0" borderId="1" xfId="0" applyNumberFormat="1" applyFont="1" applyBorder="1" applyAlignment="1">
      <alignment horizontal="center" vertical="center"/>
    </xf>
    <xf numFmtId="170" fontId="4" fillId="0" borderId="1" xfId="1" applyNumberFormat="1" applyFont="1" applyBorder="1" applyAlignment="1">
      <alignment horizontal="left" vertical="top" wrapText="1"/>
    </xf>
    <xf numFmtId="9" fontId="7" fillId="0" borderId="23" xfId="0" applyNumberFormat="1" applyFont="1" applyBorder="1" applyAlignment="1">
      <alignment vertical="top" wrapText="1"/>
    </xf>
    <xf numFmtId="9" fontId="4" fillId="0" borderId="21" xfId="1" applyNumberFormat="1" applyFont="1" applyAlignment="1">
      <alignment horizontal="left" vertical="top" wrapText="1"/>
    </xf>
    <xf numFmtId="9" fontId="7" fillId="0" borderId="25" xfId="0" applyNumberFormat="1" applyFont="1" applyBorder="1" applyAlignment="1">
      <alignment vertical="top" wrapText="1"/>
    </xf>
    <xf numFmtId="9" fontId="5" fillId="0" borderId="0" xfId="0" applyNumberFormat="1" applyFont="1" applyAlignment="1">
      <alignment horizontal="left" vertical="top" wrapText="1"/>
    </xf>
    <xf numFmtId="9" fontId="4" fillId="0" borderId="0" xfId="0" applyNumberFormat="1" applyFont="1" applyAlignment="1">
      <alignment horizontal="left" vertical="top" wrapText="1"/>
    </xf>
    <xf numFmtId="173" fontId="4" fillId="0" borderId="1" xfId="0" applyNumberFormat="1" applyFont="1" applyBorder="1" applyAlignment="1">
      <alignment horizontal="center" vertical="center"/>
    </xf>
    <xf numFmtId="0" fontId="26" fillId="0" borderId="0" xfId="0" applyFont="1" applyAlignment="1">
      <alignment vertical="center"/>
    </xf>
    <xf numFmtId="170" fontId="7" fillId="0" borderId="23" xfId="5" applyNumberFormat="1" applyFont="1" applyBorder="1" applyAlignment="1">
      <alignment vertical="top" wrapText="1"/>
    </xf>
    <xf numFmtId="170" fontId="7" fillId="0" borderId="25" xfId="5" applyNumberFormat="1" applyFont="1" applyBorder="1" applyAlignment="1">
      <alignment vertical="top" wrapText="1"/>
    </xf>
    <xf numFmtId="14" fontId="4" fillId="0" borderId="1" xfId="0" applyNumberFormat="1" applyFont="1" applyBorder="1" applyAlignment="1">
      <alignment horizontal="center" vertical="center"/>
    </xf>
    <xf numFmtId="14" fontId="0" fillId="0" borderId="0" xfId="0" applyNumberFormat="1" applyAlignment="1">
      <alignment horizontal="center"/>
    </xf>
    <xf numFmtId="49" fontId="4" fillId="0" borderId="12" xfId="0" applyNumberFormat="1" applyFont="1" applyBorder="1" applyAlignment="1">
      <alignment horizontal="center" vertical="center"/>
    </xf>
    <xf numFmtId="0" fontId="67" fillId="0" borderId="21" xfId="6"/>
    <xf numFmtId="0" fontId="4" fillId="0" borderId="21" xfId="6" applyFont="1" applyAlignment="1">
      <alignment horizontal="left" vertical="top"/>
    </xf>
    <xf numFmtId="0" fontId="15" fillId="0" borderId="21" xfId="6" applyFont="1"/>
    <xf numFmtId="0" fontId="4" fillId="0" borderId="21" xfId="6" applyFont="1"/>
    <xf numFmtId="0" fontId="5" fillId="0" borderId="21" xfId="6" applyFont="1" applyAlignment="1">
      <alignment horizontal="left" vertical="top"/>
    </xf>
    <xf numFmtId="0" fontId="4" fillId="0" borderId="21" xfId="6" applyFont="1" applyAlignment="1">
      <alignment horizontal="left" vertical="top" wrapText="1"/>
    </xf>
    <xf numFmtId="0" fontId="23" fillId="0" borderId="21" xfId="6" applyFont="1" applyAlignment="1">
      <alignment horizontal="right" vertical="top"/>
    </xf>
    <xf numFmtId="0" fontId="4" fillId="0" borderId="21" xfId="6" applyFont="1" applyAlignment="1">
      <alignment horizontal="left" vertical="center" wrapText="1"/>
    </xf>
    <xf numFmtId="0" fontId="4" fillId="0" borderId="21" xfId="6" applyFont="1" applyAlignment="1">
      <alignment horizontal="right" vertical="top"/>
    </xf>
    <xf numFmtId="0" fontId="57" fillId="9" borderId="12" xfId="6" applyFont="1" applyFill="1" applyBorder="1" applyAlignment="1">
      <alignment horizontal="center"/>
    </xf>
    <xf numFmtId="0" fontId="5" fillId="9" borderId="1" xfId="6" applyFont="1" applyFill="1" applyBorder="1" applyAlignment="1">
      <alignment horizontal="center" vertical="center" wrapText="1"/>
    </xf>
    <xf numFmtId="0" fontId="3" fillId="0" borderId="12" xfId="6" applyFont="1" applyBorder="1"/>
    <xf numFmtId="0" fontId="4" fillId="0" borderId="1" xfId="6" applyFont="1" applyBorder="1" applyAlignment="1">
      <alignment horizontal="center" vertical="center" wrapText="1"/>
    </xf>
    <xf numFmtId="0" fontId="4" fillId="0" borderId="1" xfId="6" applyFont="1" applyBorder="1" applyAlignment="1">
      <alignment horizontal="center" vertical="center"/>
    </xf>
    <xf numFmtId="0" fontId="4" fillId="0" borderId="21" xfId="6" applyFont="1" applyAlignment="1">
      <alignment horizontal="center"/>
    </xf>
    <xf numFmtId="0" fontId="58" fillId="0" borderId="21" xfId="6" applyFont="1"/>
    <xf numFmtId="0" fontId="59" fillId="0" borderId="21" xfId="6" applyFont="1"/>
    <xf numFmtId="0" fontId="5" fillId="0" borderId="21" xfId="6" applyFont="1" applyAlignment="1">
      <alignment horizontal="left" vertical="top" wrapText="1"/>
    </xf>
    <xf numFmtId="0" fontId="24" fillId="0" borderId="21" xfId="6" applyFont="1"/>
    <xf numFmtId="0" fontId="4" fillId="0" borderId="3" xfId="6" applyFont="1" applyBorder="1" applyAlignment="1">
      <alignment horizontal="center" vertical="center"/>
    </xf>
    <xf numFmtId="0" fontId="4" fillId="0" borderId="21" xfId="6" applyFont="1" applyAlignment="1">
      <alignment horizontal="left"/>
    </xf>
    <xf numFmtId="0" fontId="4" fillId="0" borderId="3" xfId="6" applyFont="1" applyBorder="1" applyAlignment="1">
      <alignment horizontal="left"/>
    </xf>
    <xf numFmtId="0" fontId="4" fillId="0" borderId="3" xfId="6" applyFont="1" applyBorder="1"/>
    <xf numFmtId="0" fontId="5" fillId="3" borderId="1" xfId="6" applyFont="1" applyFill="1" applyBorder="1" applyAlignment="1">
      <alignment horizontal="center"/>
    </xf>
    <xf numFmtId="0" fontId="4" fillId="0" borderId="4" xfId="6" applyFont="1" applyBorder="1" applyAlignment="1">
      <alignment horizontal="center" vertical="center"/>
    </xf>
    <xf numFmtId="0" fontId="4" fillId="0" borderId="21" xfId="6" applyFont="1" applyAlignment="1">
      <alignment horizontal="center" vertical="center"/>
    </xf>
    <xf numFmtId="0" fontId="7" fillId="0" borderId="21" xfId="6" applyFont="1"/>
    <xf numFmtId="0" fontId="15" fillId="0" borderId="21" xfId="6" applyFont="1" applyAlignment="1">
      <alignment horizontal="left" vertical="top"/>
    </xf>
    <xf numFmtId="0" fontId="5" fillId="0" borderId="21" xfId="6" applyFont="1"/>
    <xf numFmtId="0" fontId="5" fillId="0" borderId="21" xfId="6" applyFont="1" applyAlignment="1">
      <alignment vertical="top" wrapText="1"/>
    </xf>
    <xf numFmtId="0" fontId="7" fillId="0" borderId="21" xfId="6" applyFont="1" applyAlignment="1">
      <alignment horizontal="left" vertical="top" wrapText="1"/>
    </xf>
    <xf numFmtId="0" fontId="14" fillId="3" borderId="8" xfId="6" applyFont="1" applyFill="1" applyBorder="1"/>
    <xf numFmtId="0" fontId="14" fillId="3" borderId="1" xfId="6" applyFont="1" applyFill="1" applyBorder="1" applyAlignment="1">
      <alignment horizontal="center" wrapText="1"/>
    </xf>
    <xf numFmtId="0" fontId="14" fillId="3" borderId="12" xfId="6" applyFont="1" applyFill="1" applyBorder="1" applyAlignment="1">
      <alignment horizontal="center" wrapText="1"/>
    </xf>
    <xf numFmtId="0" fontId="4" fillId="0" borderId="11" xfId="6" applyFont="1" applyBorder="1"/>
    <xf numFmtId="0" fontId="4" fillId="0" borderId="8" xfId="6" applyFont="1" applyBorder="1" applyAlignment="1">
      <alignment vertical="center"/>
    </xf>
    <xf numFmtId="0" fontId="4" fillId="0" borderId="12" xfId="6" applyFont="1" applyBorder="1" applyAlignment="1">
      <alignment horizontal="center" vertical="center"/>
    </xf>
    <xf numFmtId="0" fontId="4" fillId="0" borderId="8" xfId="6" applyFont="1" applyBorder="1" applyAlignment="1">
      <alignment vertical="center" wrapText="1"/>
    </xf>
    <xf numFmtId="0" fontId="4" fillId="0" borderId="6" xfId="6" applyFont="1" applyBorder="1" applyAlignment="1">
      <alignment vertical="center"/>
    </xf>
    <xf numFmtId="0" fontId="7" fillId="0" borderId="1" xfId="6" applyFont="1" applyBorder="1"/>
    <xf numFmtId="0" fontId="4" fillId="0" borderId="13" xfId="6" applyFont="1" applyBorder="1" applyAlignment="1">
      <alignment vertical="center"/>
    </xf>
    <xf numFmtId="0" fontId="15" fillId="0" borderId="21" xfId="6" applyFont="1" applyAlignment="1">
      <alignment vertical="top"/>
    </xf>
    <xf numFmtId="0" fontId="4" fillId="0" borderId="21" xfId="6" applyFont="1" applyAlignment="1">
      <alignment vertical="top" wrapText="1"/>
    </xf>
    <xf numFmtId="0" fontId="7" fillId="0" borderId="21" xfId="6" applyFont="1" applyAlignment="1">
      <alignment horizontal="left"/>
    </xf>
    <xf numFmtId="0" fontId="5" fillId="0" borderId="21" xfId="6" applyFont="1" applyAlignment="1">
      <alignment horizontal="center" vertical="center" wrapText="1"/>
    </xf>
    <xf numFmtId="0" fontId="4" fillId="0" borderId="21" xfId="6" applyFont="1" applyAlignment="1">
      <alignment horizontal="left" wrapText="1"/>
    </xf>
    <xf numFmtId="0" fontId="5" fillId="2" borderId="1" xfId="6" applyFont="1" applyFill="1" applyBorder="1" applyAlignment="1">
      <alignment vertical="center"/>
    </xf>
    <xf numFmtId="0" fontId="5" fillId="0" borderId="1" xfId="6" applyFont="1" applyBorder="1" applyAlignment="1">
      <alignment horizontal="center" vertical="center" wrapText="1"/>
    </xf>
    <xf numFmtId="0" fontId="7" fillId="0" borderId="1" xfId="6" applyFont="1" applyBorder="1" applyAlignment="1">
      <alignment horizontal="left" wrapText="1"/>
    </xf>
    <xf numFmtId="0" fontId="4" fillId="0" borderId="1" xfId="6" applyFont="1" applyBorder="1" applyAlignment="1">
      <alignment horizontal="left" vertical="center"/>
    </xf>
    <xf numFmtId="0" fontId="4" fillId="0" borderId="1" xfId="6" applyFont="1" applyBorder="1" applyAlignment="1">
      <alignment horizontal="left" vertical="center" wrapText="1"/>
    </xf>
    <xf numFmtId="0" fontId="26" fillId="0" borderId="21" xfId="6" applyFont="1" applyAlignment="1">
      <alignment horizontal="center" vertical="top" wrapText="1"/>
    </xf>
    <xf numFmtId="0" fontId="26" fillId="0" borderId="1" xfId="6" applyFont="1" applyBorder="1" applyAlignment="1">
      <alignment horizontal="center" vertical="center" wrapText="1"/>
    </xf>
    <xf numFmtId="0" fontId="4" fillId="0" borderId="21" xfId="6" applyFont="1" applyAlignment="1">
      <alignment horizontal="center" vertical="center" wrapText="1"/>
    </xf>
    <xf numFmtId="0" fontId="26" fillId="0" borderId="21" xfId="6" applyFont="1" applyAlignment="1">
      <alignment horizontal="center" vertical="center" wrapText="1"/>
    </xf>
    <xf numFmtId="0" fontId="5" fillId="0" borderId="21" xfId="6" applyFont="1" applyAlignment="1">
      <alignment horizontal="left" vertical="center"/>
    </xf>
    <xf numFmtId="0" fontId="14" fillId="0" borderId="1" xfId="6" applyFont="1" applyBorder="1" applyAlignment="1">
      <alignment horizontal="center" vertical="center" wrapText="1"/>
    </xf>
    <xf numFmtId="0" fontId="7" fillId="0" borderId="1" xfId="6" applyFont="1" applyBorder="1" applyAlignment="1">
      <alignment wrapText="1"/>
    </xf>
    <xf numFmtId="0" fontId="25" fillId="0" borderId="1" xfId="6" applyFont="1" applyBorder="1" applyAlignment="1">
      <alignment horizontal="center" vertical="center" wrapText="1"/>
    </xf>
    <xf numFmtId="0" fontId="7" fillId="0" borderId="21" xfId="6" applyFont="1" applyAlignment="1">
      <alignment wrapText="1"/>
    </xf>
    <xf numFmtId="0" fontId="4" fillId="0" borderId="21" xfId="6" applyFont="1" applyAlignment="1">
      <alignment wrapText="1"/>
    </xf>
    <xf numFmtId="0" fontId="25" fillId="0" borderId="21" xfId="6" applyFont="1" applyAlignment="1">
      <alignment vertical="top" wrapText="1"/>
    </xf>
    <xf numFmtId="0" fontId="25" fillId="0" borderId="21" xfId="6" applyFont="1" applyAlignment="1">
      <alignment horizontal="left" vertical="top" wrapText="1"/>
    </xf>
    <xf numFmtId="0" fontId="25" fillId="0" borderId="21" xfId="6" applyFont="1" applyAlignment="1">
      <alignment horizontal="center" vertical="top" wrapText="1"/>
    </xf>
    <xf numFmtId="9" fontId="4" fillId="0" borderId="21" xfId="6" applyNumberFormat="1" applyFont="1" applyAlignment="1">
      <alignment horizontal="center"/>
    </xf>
    <xf numFmtId="0" fontId="4" fillId="0" borderId="3" xfId="6" applyFont="1" applyBorder="1" applyAlignment="1">
      <alignment horizontal="center"/>
    </xf>
    <xf numFmtId="164" fontId="4" fillId="0" borderId="21" xfId="6" applyNumberFormat="1" applyFont="1" applyAlignment="1">
      <alignment horizontal="center" vertical="center"/>
    </xf>
    <xf numFmtId="0" fontId="5" fillId="0" borderId="1" xfId="6" applyFont="1" applyBorder="1" applyAlignment="1">
      <alignment horizontal="left" vertical="top"/>
    </xf>
    <xf numFmtId="0" fontId="25" fillId="0" borderId="21" xfId="6" applyFont="1" applyAlignment="1">
      <alignment horizontal="center" vertical="center" wrapText="1"/>
    </xf>
    <xf numFmtId="0" fontId="24" fillId="0" borderId="21" xfId="6" applyFont="1" applyAlignment="1">
      <alignment horizontal="left" vertical="top" wrapText="1"/>
    </xf>
    <xf numFmtId="0" fontId="7" fillId="0" borderId="21" xfId="6" applyFont="1" applyAlignment="1">
      <alignment horizontal="left" vertical="top"/>
    </xf>
    <xf numFmtId="9" fontId="4" fillId="0" borderId="3" xfId="6" applyNumberFormat="1" applyFont="1" applyBorder="1" applyAlignment="1">
      <alignment horizontal="center" vertical="center" wrapText="1"/>
    </xf>
    <xf numFmtId="0" fontId="7" fillId="0" borderId="3" xfId="6" applyFont="1" applyBorder="1" applyAlignment="1">
      <alignment horizontal="center" vertical="top" wrapText="1"/>
    </xf>
    <xf numFmtId="1" fontId="4" fillId="0" borderId="21" xfId="6" applyNumberFormat="1" applyFont="1" applyAlignment="1">
      <alignment horizontal="right" vertical="center" wrapText="1"/>
    </xf>
    <xf numFmtId="0" fontId="7" fillId="0" borderId="15" xfId="6" applyFont="1" applyBorder="1" applyAlignment="1">
      <alignment horizontal="left" vertical="top"/>
    </xf>
    <xf numFmtId="9" fontId="4" fillId="0" borderId="1" xfId="6" applyNumberFormat="1" applyFont="1" applyBorder="1" applyAlignment="1">
      <alignment horizontal="center" vertical="center" wrapText="1"/>
    </xf>
    <xf numFmtId="0" fontId="7" fillId="0" borderId="1" xfId="6" applyFont="1" applyBorder="1" applyAlignment="1">
      <alignment horizontal="center" vertical="center" wrapText="1"/>
    </xf>
    <xf numFmtId="0" fontId="4" fillId="0" borderId="1" xfId="6" applyFont="1" applyBorder="1"/>
    <xf numFmtId="0" fontId="4" fillId="5" borderId="1" xfId="6" applyFont="1" applyFill="1" applyBorder="1" applyAlignment="1">
      <alignment horizontal="center" vertical="center"/>
    </xf>
    <xf numFmtId="0" fontId="4" fillId="0" borderId="1" xfId="6" applyFont="1" applyBorder="1" applyAlignment="1">
      <alignment wrapText="1"/>
    </xf>
    <xf numFmtId="9" fontId="4" fillId="0" borderId="21" xfId="6" applyNumberFormat="1" applyFont="1"/>
    <xf numFmtId="0" fontId="5" fillId="0" borderId="21" xfId="6" applyFont="1" applyAlignment="1">
      <alignment horizontal="left"/>
    </xf>
    <xf numFmtId="0" fontId="5" fillId="3" borderId="1" xfId="6" applyFont="1" applyFill="1" applyBorder="1" applyAlignment="1">
      <alignment horizontal="center" vertical="center"/>
    </xf>
    <xf numFmtId="0" fontId="5" fillId="3" borderId="1" xfId="6" applyFont="1" applyFill="1" applyBorder="1" applyAlignment="1">
      <alignment horizontal="center" vertical="center" wrapText="1"/>
    </xf>
    <xf numFmtId="0" fontId="4" fillId="0" borderId="1" xfId="6" applyFont="1" applyBorder="1" applyAlignment="1">
      <alignment horizontal="center"/>
    </xf>
    <xf numFmtId="0" fontId="24" fillId="3" borderId="1" xfId="6" applyFont="1" applyFill="1" applyBorder="1" applyAlignment="1">
      <alignment horizontal="center" vertical="top"/>
    </xf>
    <xf numFmtId="0" fontId="7" fillId="0" borderId="1" xfId="6" applyFont="1" applyBorder="1" applyAlignment="1">
      <alignment horizontal="center"/>
    </xf>
    <xf numFmtId="10" fontId="7" fillId="0" borderId="21" xfId="6" applyNumberFormat="1" applyFont="1" applyAlignment="1">
      <alignment horizontal="left" vertical="top"/>
    </xf>
    <xf numFmtId="0" fontId="4" fillId="0" borderId="1" xfId="6" quotePrefix="1" applyFont="1" applyBorder="1" applyAlignment="1">
      <alignment horizontal="center"/>
    </xf>
    <xf numFmtId="0" fontId="5" fillId="3" borderId="1" xfId="6" applyFont="1" applyFill="1" applyBorder="1" applyAlignment="1">
      <alignment horizontal="center" vertical="top" wrapText="1"/>
    </xf>
    <xf numFmtId="9" fontId="4" fillId="0" borderId="1" xfId="6" applyNumberFormat="1" applyFont="1" applyBorder="1" applyAlignment="1">
      <alignment horizontal="right"/>
    </xf>
    <xf numFmtId="9" fontId="4" fillId="0" borderId="21" xfId="6" applyNumberFormat="1" applyFont="1" applyAlignment="1">
      <alignment horizontal="left"/>
    </xf>
    <xf numFmtId="0" fontId="4" fillId="0" borderId="1" xfId="6" applyFont="1" applyBorder="1" applyAlignment="1">
      <alignment horizontal="right" wrapText="1"/>
    </xf>
    <xf numFmtId="9" fontId="4" fillId="0" borderId="11" xfId="6" applyNumberFormat="1" applyFont="1" applyBorder="1" applyAlignment="1">
      <alignment horizontal="right"/>
    </xf>
    <xf numFmtId="0" fontId="24" fillId="0" borderId="21" xfId="6" applyFont="1" applyAlignment="1">
      <alignment horizontal="left" vertical="top"/>
    </xf>
    <xf numFmtId="0" fontId="3" fillId="9" borderId="12" xfId="6" applyFont="1" applyFill="1" applyBorder="1" applyAlignment="1">
      <alignment horizontal="center" wrapText="1"/>
    </xf>
    <xf numFmtId="0" fontId="24" fillId="3" borderId="1" xfId="6" applyFont="1" applyFill="1" applyBorder="1" applyAlignment="1">
      <alignment horizontal="center" vertical="top" wrapText="1"/>
    </xf>
    <xf numFmtId="0" fontId="4" fillId="0" borderId="4" xfId="6" applyFont="1" applyBorder="1" applyAlignment="1">
      <alignment horizontal="left"/>
    </xf>
    <xf numFmtId="10" fontId="4" fillId="0" borderId="4" xfId="6" applyNumberFormat="1" applyFont="1" applyBorder="1"/>
    <xf numFmtId="2" fontId="4" fillId="0" borderId="2" xfId="6" applyNumberFormat="1" applyFont="1" applyBorder="1" applyAlignment="1">
      <alignment horizontal="center" vertical="center"/>
    </xf>
    <xf numFmtId="165" fontId="4" fillId="0" borderId="21" xfId="6" applyNumberFormat="1" applyFont="1" applyAlignment="1">
      <alignment horizontal="center"/>
    </xf>
    <xf numFmtId="10" fontId="4" fillId="0" borderId="1" xfId="6" applyNumberFormat="1" applyFont="1" applyBorder="1" applyAlignment="1">
      <alignment horizontal="center" vertical="center"/>
    </xf>
    <xf numFmtId="0" fontId="7" fillId="0" borderId="1" xfId="6" applyFont="1" applyBorder="1" applyAlignment="1">
      <alignment horizontal="center" vertical="center"/>
    </xf>
    <xf numFmtId="169" fontId="4" fillId="0" borderId="21" xfId="6" applyNumberFormat="1" applyFont="1"/>
    <xf numFmtId="0" fontId="4" fillId="0" borderId="21" xfId="6" applyFont="1" applyAlignment="1">
      <alignment vertical="center"/>
    </xf>
    <xf numFmtId="0" fontId="4" fillId="0" borderId="21" xfId="6" applyFont="1" applyAlignment="1">
      <alignment horizontal="center" wrapText="1"/>
    </xf>
    <xf numFmtId="166" fontId="4" fillId="0" borderId="21" xfId="6" applyNumberFormat="1" applyFont="1" applyAlignment="1">
      <alignment horizontal="right" vertical="top"/>
    </xf>
    <xf numFmtId="0" fontId="7" fillId="3" borderId="1" xfId="6" applyFont="1" applyFill="1" applyBorder="1"/>
    <xf numFmtId="166" fontId="5" fillId="3" borderId="1" xfId="6" applyNumberFormat="1" applyFont="1" applyFill="1" applyBorder="1" applyAlignment="1">
      <alignment horizontal="center" vertical="top"/>
    </xf>
    <xf numFmtId="16" fontId="4" fillId="0" borderId="9" xfId="6" applyNumberFormat="1" applyFont="1" applyBorder="1" applyAlignment="1">
      <alignment horizontal="center"/>
    </xf>
    <xf numFmtId="0" fontId="4" fillId="0" borderId="9" xfId="6" applyFont="1" applyBorder="1" applyAlignment="1">
      <alignment horizontal="center"/>
    </xf>
    <xf numFmtId="4" fontId="4" fillId="0" borderId="21" xfId="6" applyNumberFormat="1" applyFont="1" applyAlignment="1">
      <alignment horizontal="right" vertical="top"/>
    </xf>
    <xf numFmtId="166" fontId="4" fillId="0" borderId="21" xfId="6" applyNumberFormat="1" applyFont="1" applyAlignment="1">
      <alignment horizontal="center" vertical="top"/>
    </xf>
    <xf numFmtId="166" fontId="4" fillId="0" borderId="3" xfId="6" applyNumberFormat="1" applyFont="1" applyBorder="1" applyAlignment="1">
      <alignment horizontal="center"/>
    </xf>
    <xf numFmtId="16" fontId="4" fillId="0" borderId="3" xfId="0" applyNumberFormat="1" applyFont="1" applyBorder="1" applyAlignment="1">
      <alignment horizontal="center"/>
    </xf>
    <xf numFmtId="170" fontId="4" fillId="10" borderId="1" xfId="0" applyNumberFormat="1" applyFont="1" applyFill="1" applyBorder="1" applyAlignment="1">
      <alignment horizontal="center" vertical="center"/>
    </xf>
    <xf numFmtId="0" fontId="68" fillId="0" borderId="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right"/>
    </xf>
    <xf numFmtId="37" fontId="4" fillId="0" borderId="8" xfId="0" applyNumberFormat="1" applyFont="1" applyBorder="1" applyAlignment="1">
      <alignment horizontal="right"/>
    </xf>
    <xf numFmtId="0" fontId="5" fillId="0" borderId="8" xfId="0" applyFont="1" applyBorder="1" applyAlignment="1">
      <alignment horizontal="right"/>
    </xf>
    <xf numFmtId="0" fontId="4" fillId="0" borderId="9" xfId="0" applyFont="1" applyBorder="1"/>
    <xf numFmtId="37" fontId="5" fillId="0" borderId="9" xfId="0" applyNumberFormat="1" applyFont="1" applyBorder="1"/>
    <xf numFmtId="0" fontId="28" fillId="4" borderId="12" xfId="0" applyFont="1" applyFill="1" applyBorder="1" applyAlignment="1">
      <alignment horizontal="center" vertical="center" wrapText="1"/>
    </xf>
    <xf numFmtId="37" fontId="4" fillId="0" borderId="10" xfId="0" applyNumberFormat="1" applyFont="1" applyBorder="1" applyAlignment="1">
      <alignment horizontal="right"/>
    </xf>
    <xf numFmtId="0" fontId="5" fillId="0" borderId="8" xfId="0" applyFont="1" applyBorder="1"/>
    <xf numFmtId="37" fontId="5" fillId="0" borderId="10" xfId="0" applyNumberFormat="1" applyFont="1" applyBorder="1" applyAlignment="1">
      <alignment horizontal="right"/>
    </xf>
    <xf numFmtId="0" fontId="4" fillId="0" borderId="9" xfId="0" applyFont="1" applyBorder="1" applyAlignment="1">
      <alignment horizontal="center"/>
    </xf>
    <xf numFmtId="0" fontId="4" fillId="3" borderId="8" xfId="0" applyFont="1" applyFill="1" applyBorder="1"/>
    <xf numFmtId="0" fontId="4" fillId="0" borderId="8" xfId="0" applyFont="1" applyBorder="1" applyAlignment="1">
      <alignment vertical="top" wrapText="1"/>
    </xf>
    <xf numFmtId="0" fontId="5" fillId="3" borderId="8" xfId="0" applyFont="1" applyFill="1" applyBorder="1" applyAlignment="1">
      <alignment horizontal="center" vertical="center" wrapText="1"/>
    </xf>
    <xf numFmtId="0" fontId="4" fillId="0" borderId="8" xfId="0" applyFont="1" applyBorder="1" applyAlignment="1">
      <alignment horizontal="center" vertical="center" wrapText="1"/>
    </xf>
    <xf numFmtId="10" fontId="4" fillId="0" borderId="9" xfId="0" applyNumberFormat="1" applyFont="1" applyBorder="1" applyAlignment="1">
      <alignment horizontal="center"/>
    </xf>
    <xf numFmtId="0" fontId="5" fillId="0" borderId="9" xfId="0" applyFont="1" applyBorder="1"/>
    <xf numFmtId="169" fontId="4" fillId="0" borderId="12" xfId="0" applyNumberFormat="1" applyFont="1" applyBorder="1" applyAlignment="1">
      <alignment horizontal="right"/>
    </xf>
    <xf numFmtId="0" fontId="17" fillId="0" borderId="12" xfId="0" applyFont="1" applyBorder="1" applyAlignment="1">
      <alignment vertical="top" wrapText="1"/>
    </xf>
    <xf numFmtId="0" fontId="17" fillId="0" borderId="12" xfId="0" applyFont="1" applyBorder="1" applyAlignment="1">
      <alignment vertical="center" wrapText="1"/>
    </xf>
    <xf numFmtId="170" fontId="17" fillId="0" borderId="8" xfId="0" applyNumberFormat="1" applyFont="1" applyBorder="1" applyAlignment="1">
      <alignment horizontal="center" vertical="top" wrapText="1"/>
    </xf>
    <xf numFmtId="170" fontId="17" fillId="0" borderId="9"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2" xfId="0" applyFont="1" applyBorder="1" applyAlignment="1">
      <alignment horizontal="center" vertical="top" wrapText="1"/>
    </xf>
    <xf numFmtId="0" fontId="7" fillId="0" borderId="24" xfId="0" applyFont="1" applyBorder="1" applyAlignment="1">
      <alignment vertical="top" wrapText="1"/>
    </xf>
    <xf numFmtId="0" fontId="4" fillId="0" borderId="24" xfId="0" applyFont="1" applyBorder="1" applyAlignment="1">
      <alignment vertical="top" wrapText="1"/>
    </xf>
    <xf numFmtId="170" fontId="4" fillId="0" borderId="1" xfId="6" applyNumberFormat="1" applyFont="1" applyBorder="1" applyAlignment="1">
      <alignment horizontal="right"/>
    </xf>
    <xf numFmtId="170" fontId="7" fillId="0" borderId="1" xfId="6" applyNumberFormat="1" applyFont="1" applyBorder="1" applyAlignment="1">
      <alignment horizontal="right" vertical="top"/>
    </xf>
    <xf numFmtId="170" fontId="3" fillId="0" borderId="12" xfId="6" applyNumberFormat="1" applyFont="1" applyBorder="1"/>
    <xf numFmtId="170" fontId="3" fillId="0" borderId="7" xfId="6" applyNumberFormat="1" applyFont="1" applyBorder="1"/>
    <xf numFmtId="170" fontId="4" fillId="0" borderId="2" xfId="6" applyNumberFormat="1" applyFont="1" applyBorder="1" applyAlignment="1">
      <alignment horizontal="right"/>
    </xf>
    <xf numFmtId="170" fontId="3" fillId="0" borderId="9" xfId="6" applyNumberFormat="1" applyFont="1" applyBorder="1"/>
    <xf numFmtId="170" fontId="3" fillId="0" borderId="27" xfId="6" applyNumberFormat="1" applyFont="1" applyBorder="1"/>
    <xf numFmtId="170" fontId="4" fillId="0" borderId="27" xfId="6" applyNumberFormat="1" applyFont="1" applyBorder="1" applyAlignment="1">
      <alignment horizontal="right"/>
    </xf>
    <xf numFmtId="170" fontId="4" fillId="0" borderId="27" xfId="6" applyNumberFormat="1" applyFont="1" applyBorder="1"/>
    <xf numFmtId="37" fontId="4" fillId="0" borderId="1" xfId="0" applyNumberFormat="1" applyFont="1" applyBorder="1" applyAlignment="1">
      <alignment horizontal="center" vertical="center"/>
    </xf>
    <xf numFmtId="6" fontId="4" fillId="0" borderId="3" xfId="6" applyNumberFormat="1" applyFont="1" applyBorder="1" applyAlignment="1">
      <alignment horizontal="center"/>
    </xf>
    <xf numFmtId="0" fontId="4" fillId="0" borderId="8" xfId="1" applyFont="1" applyBorder="1" applyAlignment="1">
      <alignment horizontal="left" vertical="top" wrapText="1"/>
    </xf>
    <xf numFmtId="0" fontId="3" fillId="0" borderId="9" xfId="1" applyFont="1" applyBorder="1"/>
    <xf numFmtId="0" fontId="3" fillId="0" borderId="12" xfId="1" applyFont="1" applyBorder="1"/>
    <xf numFmtId="0" fontId="2" fillId="2" borderId="21" xfId="1" applyFont="1" applyFill="1" applyAlignment="1">
      <alignment horizontal="center" vertical="center"/>
    </xf>
    <xf numFmtId="0" fontId="3" fillId="0" borderId="21" xfId="1" applyFont="1"/>
    <xf numFmtId="0" fontId="4" fillId="0" borderId="21" xfId="1" applyFont="1" applyAlignment="1">
      <alignment horizontal="left" vertical="top" wrapText="1"/>
    </xf>
    <xf numFmtId="0" fontId="59" fillId="0" borderId="21" xfId="1"/>
    <xf numFmtId="0" fontId="4" fillId="0" borderId="21" xfId="1" applyFont="1" applyAlignment="1">
      <alignment horizontal="left" wrapText="1"/>
    </xf>
    <xf numFmtId="0" fontId="64" fillId="0" borderId="8" xfId="4" applyBorder="1" applyAlignment="1">
      <alignment horizontal="center" vertical="center"/>
    </xf>
    <xf numFmtId="0" fontId="4" fillId="0" borderId="3" xfId="1" applyFont="1" applyBorder="1" applyAlignment="1">
      <alignment horizontal="left"/>
    </xf>
    <xf numFmtId="0" fontId="3" fillId="0" borderId="3" xfId="1" applyFont="1" applyBorder="1"/>
    <xf numFmtId="0" fontId="5" fillId="0" borderId="3" xfId="1" applyFont="1" applyBorder="1" applyAlignment="1">
      <alignment horizontal="left"/>
    </xf>
    <xf numFmtId="0" fontId="4" fillId="0" borderId="3" xfId="1" applyFont="1" applyBorder="1" applyAlignment="1">
      <alignment horizontal="left" wrapText="1"/>
    </xf>
    <xf numFmtId="0" fontId="4" fillId="0" borderId="4" xfId="1" applyFont="1" applyBorder="1" applyAlignment="1">
      <alignment horizontal="left" vertical="top" wrapText="1"/>
    </xf>
    <xf numFmtId="0" fontId="3" fillId="0" borderId="4" xfId="1" applyFont="1" applyBorder="1"/>
    <xf numFmtId="0" fontId="5" fillId="0" borderId="21" xfId="1" applyFont="1" applyAlignment="1">
      <alignment horizontal="left" vertical="center" wrapText="1"/>
    </xf>
    <xf numFmtId="0" fontId="8" fillId="0" borderId="21" xfId="1" applyFont="1" applyAlignment="1">
      <alignment horizontal="left" vertical="top" wrapText="1"/>
    </xf>
    <xf numFmtId="0" fontId="18" fillId="0" borderId="8" xfId="0" applyFont="1" applyBorder="1" applyAlignment="1">
      <alignment horizontal="left" vertical="top" wrapText="1"/>
    </xf>
    <xf numFmtId="0" fontId="3" fillId="0" borderId="9" xfId="0" applyFont="1" applyBorder="1"/>
    <xf numFmtId="0" fontId="17" fillId="0" borderId="8" xfId="0" applyFont="1" applyBorder="1" applyAlignment="1">
      <alignment horizontal="left" vertical="top" wrapText="1"/>
    </xf>
    <xf numFmtId="0" fontId="4" fillId="0" borderId="0" xfId="0" applyFont="1" applyAlignment="1">
      <alignment horizontal="left" vertical="center" wrapText="1"/>
    </xf>
    <xf numFmtId="0" fontId="0" fillId="0" borderId="0" xfId="0"/>
    <xf numFmtId="0" fontId="2" fillId="2" borderId="21" xfId="0" applyFont="1" applyFill="1" applyBorder="1" applyAlignment="1">
      <alignment horizontal="center" vertical="center"/>
    </xf>
    <xf numFmtId="0" fontId="3" fillId="0" borderId="21" xfId="0" applyFont="1" applyBorder="1"/>
    <xf numFmtId="0" fontId="5" fillId="0" borderId="0" xfId="0" applyFont="1" applyAlignment="1">
      <alignment horizontal="left" vertical="center" wrapText="1"/>
    </xf>
    <xf numFmtId="0" fontId="4" fillId="0" borderId="0" xfId="0" applyFont="1" applyAlignment="1">
      <alignment vertical="top" wrapText="1"/>
    </xf>
    <xf numFmtId="170" fontId="0" fillId="0" borderId="0" xfId="0" applyNumberFormat="1"/>
    <xf numFmtId="0" fontId="4" fillId="3" borderId="8" xfId="0" applyFont="1" applyFill="1" applyBorder="1" applyAlignment="1">
      <alignment horizontal="center"/>
    </xf>
    <xf numFmtId="0" fontId="3" fillId="0" borderId="12" xfId="0" applyFont="1" applyBorder="1"/>
    <xf numFmtId="0" fontId="14" fillId="0" borderId="2" xfId="0" applyFont="1" applyBorder="1" applyAlignment="1">
      <alignment horizontal="center" vertical="center" wrapText="1"/>
    </xf>
    <xf numFmtId="0" fontId="3" fillId="0" borderId="5" xfId="0" applyFont="1" applyBorder="1"/>
    <xf numFmtId="0" fontId="21" fillId="3" borderId="2" xfId="0" applyFont="1" applyFill="1" applyBorder="1" applyAlignment="1">
      <alignment horizontal="center" vertical="center" wrapText="1"/>
    </xf>
    <xf numFmtId="0" fontId="6" fillId="0" borderId="0" xfId="0" applyFont="1" applyAlignment="1">
      <alignment horizontal="left" vertical="center" wrapText="1"/>
    </xf>
    <xf numFmtId="0" fontId="11" fillId="0" borderId="3" xfId="0" applyFont="1" applyBorder="1" applyAlignment="1">
      <alignment horizontal="center" vertical="center" wrapText="1"/>
    </xf>
    <xf numFmtId="0" fontId="3" fillId="0" borderId="3" xfId="0" applyFont="1" applyBorder="1"/>
    <xf numFmtId="0" fontId="5" fillId="0" borderId="0" xfId="0" applyFont="1" applyAlignment="1">
      <alignment horizontal="center" vertical="center" wrapText="1"/>
    </xf>
    <xf numFmtId="0" fontId="4" fillId="0" borderId="0" xfId="0" applyFont="1" applyAlignment="1">
      <alignment horizontal="left" vertical="top" wrapText="1"/>
    </xf>
    <xf numFmtId="0" fontId="11" fillId="3" borderId="2" xfId="0" applyFont="1" applyFill="1" applyBorder="1" applyAlignment="1">
      <alignment horizontal="center" vertical="center" wrapText="1"/>
    </xf>
    <xf numFmtId="0" fontId="20" fillId="0" borderId="0" xfId="0" applyFont="1" applyAlignment="1">
      <alignment horizontal="center" vertical="center" wrapText="1"/>
    </xf>
    <xf numFmtId="0" fontId="3" fillId="0" borderId="15" xfId="0" applyFont="1" applyBorder="1"/>
    <xf numFmtId="0" fontId="4" fillId="0" borderId="3" xfId="0" applyFont="1" applyBorder="1" applyAlignment="1">
      <alignment horizontal="left" vertical="top" wrapText="1"/>
    </xf>
    <xf numFmtId="0" fontId="4" fillId="0" borderId="8" xfId="0" applyFont="1" applyBorder="1"/>
    <xf numFmtId="0" fontId="5" fillId="0" borderId="8" xfId="0" applyFont="1" applyBorder="1"/>
    <xf numFmtId="0" fontId="7" fillId="0" borderId="8" xfId="0" applyFont="1" applyBorder="1"/>
    <xf numFmtId="0" fontId="4" fillId="3" borderId="8" xfId="0" applyFont="1" applyFill="1" applyBorder="1" applyAlignment="1">
      <alignment vertical="center"/>
    </xf>
    <xf numFmtId="0" fontId="4" fillId="0" borderId="3" xfId="0" applyFont="1" applyBorder="1" applyAlignment="1">
      <alignment horizontal="left" vertical="center" wrapText="1"/>
    </xf>
    <xf numFmtId="0" fontId="62" fillId="0" borderId="21" xfId="0" applyFont="1" applyBorder="1" applyAlignment="1">
      <alignment horizontal="left" vertical="top" wrapText="1"/>
    </xf>
    <xf numFmtId="0" fontId="61" fillId="0" borderId="21" xfId="0" applyFont="1" applyBorder="1" applyAlignment="1">
      <alignment horizontal="left" vertical="top" wrapText="1"/>
    </xf>
    <xf numFmtId="0" fontId="5" fillId="0" borderId="0" xfId="0" applyFont="1" applyAlignment="1">
      <alignment horizontal="left" wrapText="1"/>
    </xf>
    <xf numFmtId="0" fontId="4" fillId="0" borderId="21" xfId="6" applyFont="1" applyAlignment="1">
      <alignment horizontal="left" vertical="top" wrapText="1"/>
    </xf>
    <xf numFmtId="0" fontId="67" fillId="0" borderId="21" xfId="6"/>
    <xf numFmtId="0" fontId="3" fillId="0" borderId="15" xfId="6" applyFont="1" applyBorder="1"/>
    <xf numFmtId="0" fontId="4" fillId="0" borderId="21" xfId="6" applyFont="1" applyAlignment="1">
      <alignment horizontal="left" wrapText="1"/>
    </xf>
    <xf numFmtId="0" fontId="5" fillId="0" borderId="21" xfId="6" applyFont="1" applyAlignment="1">
      <alignment horizontal="left" vertical="top" wrapText="1"/>
    </xf>
    <xf numFmtId="0" fontId="4" fillId="0" borderId="3" xfId="6" applyFont="1" applyBorder="1" applyAlignment="1">
      <alignment horizontal="left" wrapText="1"/>
    </xf>
    <xf numFmtId="0" fontId="3" fillId="0" borderId="3" xfId="6" applyFont="1" applyBorder="1"/>
    <xf numFmtId="0" fontId="24" fillId="0" borderId="21" xfId="6" applyFont="1"/>
    <xf numFmtId="0" fontId="4" fillId="0" borderId="21" xfId="6" applyFont="1" applyAlignment="1">
      <alignment horizontal="left" vertical="top"/>
    </xf>
    <xf numFmtId="0" fontId="7" fillId="0" borderId="21" xfId="6" applyFont="1"/>
    <xf numFmtId="0" fontId="7" fillId="0" borderId="21" xfId="6" applyFont="1" applyAlignment="1">
      <alignment horizontal="left" vertical="top" wrapText="1"/>
    </xf>
    <xf numFmtId="0" fontId="5" fillId="0" borderId="21" xfId="6" applyFont="1" applyAlignment="1">
      <alignment horizontal="left"/>
    </xf>
    <xf numFmtId="0" fontId="7" fillId="0" borderId="21" xfId="6" applyFont="1" applyAlignment="1">
      <alignment horizontal="left"/>
    </xf>
    <xf numFmtId="0" fontId="4" fillId="0" borderId="8" xfId="6" applyFont="1" applyBorder="1" applyAlignment="1">
      <alignment horizontal="left" vertical="top" wrapText="1"/>
    </xf>
    <xf numFmtId="0" fontId="3" fillId="0" borderId="12" xfId="6" applyFont="1" applyBorder="1"/>
    <xf numFmtId="0" fontId="4" fillId="0" borderId="6" xfId="6" applyFont="1" applyBorder="1" applyAlignment="1">
      <alignment horizontal="left"/>
    </xf>
    <xf numFmtId="0" fontId="3" fillId="0" borderId="7" xfId="6" applyFont="1" applyBorder="1"/>
    <xf numFmtId="0" fontId="24" fillId="0" borderId="21" xfId="6" applyFont="1" applyAlignment="1">
      <alignment horizontal="left" vertical="top" wrapText="1"/>
    </xf>
    <xf numFmtId="0" fontId="24" fillId="3" borderId="8" xfId="6" applyFont="1" applyFill="1" applyBorder="1" applyAlignment="1">
      <alignment horizontal="center" vertical="top" wrapText="1"/>
    </xf>
    <xf numFmtId="0" fontId="4" fillId="0" borderId="8" xfId="6" applyFont="1" applyBorder="1"/>
    <xf numFmtId="0" fontId="4" fillId="0" borderId="8" xfId="6" applyFont="1" applyBorder="1" applyAlignment="1">
      <alignment horizontal="left" vertical="top"/>
    </xf>
    <xf numFmtId="0" fontId="3" fillId="0" borderId="9" xfId="6" applyFont="1" applyBorder="1"/>
    <xf numFmtId="0" fontId="5" fillId="3" borderId="8" xfId="6" applyFont="1" applyFill="1" applyBorder="1" applyAlignment="1">
      <alignment horizontal="center" vertical="top" wrapText="1"/>
    </xf>
    <xf numFmtId="0" fontId="7" fillId="0" borderId="21" xfId="6" applyFont="1" applyAlignment="1">
      <alignment vertical="top" wrapText="1"/>
    </xf>
    <xf numFmtId="0" fontId="4" fillId="0" borderId="6" xfId="6" applyFont="1" applyBorder="1" applyAlignment="1">
      <alignment horizontal="left" vertical="top" wrapText="1"/>
    </xf>
    <xf numFmtId="0" fontId="3" fillId="0" borderId="4" xfId="6" applyFont="1" applyBorder="1"/>
    <xf numFmtId="0" fontId="3" fillId="0" borderId="13" xfId="6" applyFont="1" applyBorder="1"/>
    <xf numFmtId="0" fontId="3" fillId="0" borderId="10" xfId="6" applyFont="1" applyBorder="1"/>
    <xf numFmtId="0" fontId="25" fillId="0" borderId="21" xfId="6" applyFont="1" applyAlignment="1">
      <alignment vertical="top" wrapText="1"/>
    </xf>
    <xf numFmtId="0" fontId="4" fillId="0" borderId="3" xfId="0" applyFont="1" applyBorder="1" applyAlignment="1">
      <alignment horizontal="left"/>
    </xf>
    <xf numFmtId="0" fontId="4" fillId="0" borderId="21" xfId="6" applyFont="1" applyAlignment="1">
      <alignment vertical="center" wrapText="1"/>
    </xf>
    <xf numFmtId="0" fontId="4" fillId="0" borderId="21" xfId="6" applyFont="1" applyAlignment="1">
      <alignment vertical="top" wrapText="1"/>
    </xf>
    <xf numFmtId="0" fontId="4" fillId="0" borderId="3" xfId="6" applyFont="1" applyBorder="1" applyAlignment="1">
      <alignment horizontal="center" wrapText="1"/>
    </xf>
    <xf numFmtId="0" fontId="5" fillId="0" borderId="3" xfId="6" applyFont="1" applyBorder="1" applyAlignment="1">
      <alignment vertical="top" wrapText="1"/>
    </xf>
    <xf numFmtId="0" fontId="25" fillId="0" borderId="21" xfId="6" applyFont="1" applyAlignment="1">
      <alignment horizontal="left"/>
    </xf>
    <xf numFmtId="0" fontId="4" fillId="0" borderId="21" xfId="6" applyFont="1" applyAlignment="1">
      <alignment horizontal="left" vertical="center" wrapText="1"/>
    </xf>
    <xf numFmtId="0" fontId="4" fillId="0" borderId="11" xfId="6" applyFont="1" applyBorder="1" applyAlignment="1">
      <alignment horizontal="left" vertical="center" wrapText="1"/>
    </xf>
    <xf numFmtId="0" fontId="7" fillId="0" borderId="11" xfId="6" applyFont="1" applyBorder="1" applyAlignment="1">
      <alignment horizontal="left" vertical="center" wrapText="1"/>
    </xf>
    <xf numFmtId="0" fontId="5" fillId="0" borderId="21" xfId="6" applyFont="1" applyAlignment="1">
      <alignment vertical="top" wrapText="1"/>
    </xf>
    <xf numFmtId="0" fontId="5" fillId="3" borderId="8" xfId="6" applyFont="1" applyFill="1" applyBorder="1" applyAlignment="1">
      <alignment horizontal="center"/>
    </xf>
    <xf numFmtId="0" fontId="17" fillId="0" borderId="21" xfId="6" applyFont="1" applyAlignment="1">
      <alignment horizontal="left"/>
    </xf>
    <xf numFmtId="0" fontId="4" fillId="0" borderId="21" xfId="6" applyFont="1" applyAlignment="1">
      <alignment horizontal="left"/>
    </xf>
    <xf numFmtId="0" fontId="5" fillId="9" borderId="8" xfId="6" applyFont="1" applyFill="1" applyBorder="1" applyAlignment="1">
      <alignment horizontal="center" vertical="top" wrapText="1"/>
    </xf>
    <xf numFmtId="0" fontId="57" fillId="9" borderId="9" xfId="6" applyFont="1" applyFill="1" applyBorder="1" applyAlignment="1">
      <alignment horizontal="center"/>
    </xf>
    <xf numFmtId="0" fontId="57" fillId="9" borderId="12" xfId="6" applyFont="1" applyFill="1" applyBorder="1" applyAlignment="1">
      <alignment horizontal="center"/>
    </xf>
    <xf numFmtId="0" fontId="7" fillId="0" borderId="8" xfId="6" applyFont="1" applyBorder="1"/>
    <xf numFmtId="0" fontId="2" fillId="2" borderId="21" xfId="6" applyFont="1" applyFill="1" applyAlignment="1">
      <alignment horizontal="center" vertical="center"/>
    </xf>
    <xf numFmtId="0" fontId="3" fillId="0" borderId="21" xfId="6" applyFont="1"/>
    <xf numFmtId="0" fontId="5" fillId="0" borderId="21" xfId="6" applyFont="1" applyAlignment="1">
      <alignment horizontal="left" vertical="top"/>
    </xf>
    <xf numFmtId="170" fontId="67" fillId="0" borderId="21" xfId="6" applyNumberFormat="1"/>
    <xf numFmtId="0" fontId="24" fillId="0" borderId="0" xfId="0" applyFont="1"/>
    <xf numFmtId="170" fontId="3" fillId="0" borderId="15" xfId="0" applyNumberFormat="1" applyFont="1" applyBorder="1"/>
    <xf numFmtId="0" fontId="4" fillId="0" borderId="0" xfId="0" applyFont="1" applyAlignment="1">
      <alignment horizontal="left" vertical="top"/>
    </xf>
    <xf numFmtId="0" fontId="4" fillId="0" borderId="3" xfId="0" applyFont="1" applyBorder="1" applyAlignment="1">
      <alignment horizontal="left" wrapText="1"/>
    </xf>
    <xf numFmtId="0" fontId="15" fillId="0" borderId="0" xfId="0" applyFont="1" applyAlignment="1">
      <alignment horizontal="left" vertical="top"/>
    </xf>
    <xf numFmtId="2" fontId="4" fillId="0" borderId="21" xfId="0" applyNumberFormat="1" applyFont="1" applyBorder="1" applyAlignment="1">
      <alignment horizontal="center" wrapText="1"/>
    </xf>
    <xf numFmtId="0" fontId="4" fillId="0" borderId="2" xfId="0" applyFont="1" applyBorder="1" applyAlignment="1">
      <alignment horizontal="center" vertical="center"/>
    </xf>
    <xf numFmtId="0" fontId="3" fillId="0" borderId="14" xfId="0" applyFont="1" applyBorder="1"/>
    <xf numFmtId="0" fontId="4" fillId="0" borderId="2" xfId="0" applyFont="1" applyBorder="1" applyAlignment="1">
      <alignment horizontal="center" vertical="center" wrapText="1"/>
    </xf>
    <xf numFmtId="0" fontId="4" fillId="0" borderId="0" xfId="0" applyFont="1" applyAlignment="1">
      <alignment horizontal="left"/>
    </xf>
    <xf numFmtId="0" fontId="7" fillId="0" borderId="0" xfId="0" applyFont="1" applyAlignment="1">
      <alignment wrapText="1"/>
    </xf>
    <xf numFmtId="0" fontId="17" fillId="0" borderId="0" xfId="0" applyFont="1" applyAlignment="1">
      <alignment wrapText="1"/>
    </xf>
    <xf numFmtId="0" fontId="3" fillId="0" borderId="10" xfId="0" applyFont="1" applyBorder="1"/>
    <xf numFmtId="0" fontId="64" fillId="0" borderId="3" xfId="4" applyBorder="1" applyAlignment="1">
      <alignment horizontal="center"/>
    </xf>
    <xf numFmtId="0" fontId="25" fillId="0" borderId="0" xfId="0" applyFont="1" applyAlignment="1">
      <alignment vertical="center" wrapText="1"/>
    </xf>
    <xf numFmtId="0" fontId="17" fillId="0" borderId="3" xfId="0" applyFont="1" applyBorder="1" applyAlignment="1">
      <alignment horizontal="left" wrapText="1"/>
    </xf>
    <xf numFmtId="0" fontId="4" fillId="0" borderId="11" xfId="0" applyFont="1" applyBorder="1" applyAlignment="1">
      <alignment horizontal="left" vertical="top" wrapText="1"/>
    </xf>
    <xf numFmtId="0" fontId="4" fillId="0" borderId="21" xfId="0" applyFont="1" applyBorder="1" applyAlignment="1">
      <alignment horizontal="left" vertical="top" wrapText="1"/>
    </xf>
    <xf numFmtId="0" fontId="7" fillId="0" borderId="11" xfId="0" applyFont="1" applyBorder="1" applyAlignment="1">
      <alignment horizontal="left" wrapText="1"/>
    </xf>
    <xf numFmtId="0" fontId="7" fillId="0" borderId="21" xfId="0" applyFont="1" applyBorder="1" applyAlignment="1">
      <alignment horizontal="left"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15" fontId="4" fillId="0" borderId="3" xfId="0" applyNumberFormat="1" applyFont="1" applyBorder="1" applyAlignment="1">
      <alignment horizontal="left" wrapText="1"/>
    </xf>
    <xf numFmtId="0" fontId="24" fillId="0" borderId="0" xfId="0" applyFont="1" applyAlignment="1">
      <alignment horizontal="left" vertical="top" wrapText="1"/>
    </xf>
    <xf numFmtId="0" fontId="7" fillId="0" borderId="0" xfId="0" applyFont="1" applyAlignment="1">
      <alignment horizontal="left" vertical="top" wrapText="1"/>
    </xf>
    <xf numFmtId="0" fontId="7" fillId="5" borderId="21" xfId="0" applyFont="1" applyFill="1" applyBorder="1" applyAlignment="1">
      <alignment horizontal="left" vertical="top" wrapText="1"/>
    </xf>
    <xf numFmtId="0" fontId="4" fillId="0" borderId="0" xfId="0" applyFont="1"/>
    <xf numFmtId="0" fontId="8" fillId="0" borderId="0" xfId="0" applyFont="1" applyAlignment="1">
      <alignment horizontal="left" vertical="top" wrapText="1"/>
    </xf>
    <xf numFmtId="0" fontId="29" fillId="0" borderId="0" xfId="0" applyFont="1" applyAlignment="1">
      <alignment horizontal="left" vertical="top" wrapText="1"/>
    </xf>
    <xf numFmtId="0" fontId="7" fillId="0" borderId="0" xfId="0" applyFont="1" applyAlignment="1">
      <alignment horizontal="center" vertical="top" wrapText="1"/>
    </xf>
    <xf numFmtId="0" fontId="16" fillId="0" borderId="0" xfId="0" applyFont="1" applyAlignment="1">
      <alignment horizontal="left" vertical="top"/>
    </xf>
    <xf numFmtId="170" fontId="7" fillId="0" borderId="0" xfId="0" applyNumberFormat="1" applyFont="1" applyAlignment="1">
      <alignment horizontal="left" vertical="top" wrapText="1"/>
    </xf>
    <xf numFmtId="0" fontId="7" fillId="0" borderId="21"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Alignment="1">
      <alignment horizontal="left" wrapText="1"/>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2" xfId="0" applyFont="1" applyFill="1" applyBorder="1" applyAlignment="1">
      <alignment horizontal="center"/>
    </xf>
    <xf numFmtId="0" fontId="5" fillId="0" borderId="8"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xf>
    <xf numFmtId="0" fontId="4" fillId="0" borderId="21" xfId="0" applyFont="1" applyBorder="1" applyAlignment="1">
      <alignment horizontal="left" vertical="top"/>
    </xf>
    <xf numFmtId="0" fontId="4" fillId="0" borderId="11" xfId="0" applyFont="1" applyBorder="1" applyAlignment="1">
      <alignment horizontal="left" vertical="center"/>
    </xf>
    <xf numFmtId="0" fontId="4" fillId="0" borderId="21" xfId="0" applyFont="1" applyBorder="1" applyAlignment="1">
      <alignment horizontal="left" vertical="center"/>
    </xf>
    <xf numFmtId="0" fontId="24" fillId="0" borderId="0" xfId="0" applyFont="1" applyAlignment="1">
      <alignment wrapText="1"/>
    </xf>
    <xf numFmtId="0" fontId="30" fillId="0" borderId="0" xfId="0" applyFont="1" applyAlignment="1">
      <alignment horizontal="left" vertical="top" wrapText="1"/>
    </xf>
    <xf numFmtId="0" fontId="8" fillId="0" borderId="3" xfId="0" applyFont="1" applyBorder="1" applyAlignment="1">
      <alignment horizontal="left" vertical="top" wrapText="1"/>
    </xf>
    <xf numFmtId="0" fontId="15" fillId="0" borderId="0" xfId="0" applyFont="1" applyAlignment="1">
      <alignment horizontal="left" vertical="top" wrapText="1"/>
    </xf>
    <xf numFmtId="0" fontId="4" fillId="0" borderId="8" xfId="0" applyFont="1" applyBorder="1" applyAlignment="1">
      <alignment horizontal="left" vertical="top"/>
    </xf>
    <xf numFmtId="0" fontId="5" fillId="0" borderId="0" xfId="0" applyFont="1" applyAlignment="1">
      <alignment horizontal="left" vertical="top"/>
    </xf>
    <xf numFmtId="0" fontId="24" fillId="0" borderId="0" xfId="0" applyFont="1" applyAlignment="1">
      <alignment horizontal="left" wrapText="1"/>
    </xf>
    <xf numFmtId="0" fontId="4" fillId="0" borderId="0" xfId="0" applyFont="1" applyAlignment="1">
      <alignment horizontal="left" wrapText="1"/>
    </xf>
    <xf numFmtId="0" fontId="18" fillId="0" borderId="0" xfId="0" applyFont="1" applyAlignment="1">
      <alignment horizontal="left" vertical="center" wrapText="1"/>
    </xf>
    <xf numFmtId="0" fontId="5" fillId="0" borderId="15" xfId="0" applyFont="1" applyBorder="1" applyAlignment="1">
      <alignment horizontal="center" vertical="center"/>
    </xf>
    <xf numFmtId="0" fontId="5" fillId="3" borderId="16" xfId="0" applyFont="1" applyFill="1" applyBorder="1" applyAlignment="1">
      <alignment horizontal="center" vertical="center" wrapText="1"/>
    </xf>
    <xf numFmtId="0" fontId="3" fillId="0" borderId="19" xfId="0" applyFont="1" applyBorder="1"/>
    <xf numFmtId="0" fontId="5" fillId="3" borderId="17" xfId="0" applyFont="1" applyFill="1" applyBorder="1" applyAlignment="1">
      <alignment horizontal="center" vertical="center" wrapText="1"/>
    </xf>
    <xf numFmtId="0" fontId="3" fillId="0" borderId="20" xfId="0" applyFont="1" applyBorder="1"/>
    <xf numFmtId="0" fontId="5" fillId="3" borderId="18" xfId="0" applyFont="1" applyFill="1" applyBorder="1" applyAlignment="1">
      <alignment horizontal="center" vertical="center" wrapText="1"/>
    </xf>
    <xf numFmtId="0" fontId="3" fillId="0" borderId="24" xfId="0" applyFont="1" applyBorder="1"/>
    <xf numFmtId="0" fontId="5" fillId="3" borderId="6" xfId="0" applyFont="1" applyFill="1" applyBorder="1" applyAlignment="1">
      <alignment horizontal="center" vertical="center" wrapText="1"/>
    </xf>
    <xf numFmtId="0" fontId="3" fillId="0" borderId="7" xfId="0" applyFont="1" applyBorder="1"/>
    <xf numFmtId="0" fontId="3" fillId="0" borderId="13" xfId="0" applyFont="1" applyBorder="1"/>
    <xf numFmtId="0" fontId="4" fillId="0" borderId="6" xfId="0" applyFont="1" applyBorder="1" applyAlignment="1">
      <alignment horizontal="left" vertical="top" wrapText="1"/>
    </xf>
    <xf numFmtId="0" fontId="3" fillId="0" borderId="4" xfId="0" applyFont="1" applyBorder="1"/>
    <xf numFmtId="0" fontId="3" fillId="0" borderId="11" xfId="0" applyFont="1" applyBorder="1"/>
    <xf numFmtId="0" fontId="4" fillId="3" borderId="8" xfId="0" applyFont="1" applyFill="1" applyBorder="1"/>
    <xf numFmtId="0" fontId="4" fillId="0" borderId="3" xfId="0" applyFont="1" applyBorder="1" applyAlignment="1">
      <alignment wrapText="1"/>
    </xf>
    <xf numFmtId="0" fontId="5" fillId="0" borderId="0" xfId="0" applyFont="1" applyAlignment="1">
      <alignment vertical="top" wrapText="1"/>
    </xf>
    <xf numFmtId="0" fontId="17" fillId="0" borderId="3" xfId="0" applyFont="1" applyBorder="1" applyAlignment="1">
      <alignment vertical="top" wrapText="1"/>
    </xf>
    <xf numFmtId="0" fontId="17" fillId="0" borderId="8" xfId="0" applyFont="1" applyBorder="1" applyAlignment="1">
      <alignment vertical="center" wrapText="1"/>
    </xf>
    <xf numFmtId="0" fontId="17" fillId="0" borderId="8" xfId="0" applyFont="1" applyBorder="1" applyAlignment="1">
      <alignment vertical="top" wrapText="1"/>
    </xf>
    <xf numFmtId="0" fontId="32" fillId="0" borderId="0" xfId="0" applyFont="1" applyAlignment="1">
      <alignment horizontal="left" vertical="top" wrapText="1"/>
    </xf>
    <xf numFmtId="0" fontId="4" fillId="0" borderId="9" xfId="0" applyFont="1" applyBorder="1" applyAlignment="1">
      <alignment horizontal="left" vertical="top" wrapText="1"/>
    </xf>
    <xf numFmtId="0" fontId="5" fillId="0" borderId="0" xfId="0" applyFont="1" applyAlignment="1">
      <alignment horizontal="left" vertical="center"/>
    </xf>
    <xf numFmtId="0" fontId="5" fillId="0" borderId="8" xfId="0" applyFont="1" applyBorder="1" applyAlignment="1">
      <alignment horizontal="center" vertical="center" wrapText="1"/>
    </xf>
    <xf numFmtId="0" fontId="4" fillId="0" borderId="8" xfId="0" applyFont="1" applyBorder="1" applyAlignment="1">
      <alignment vertical="top"/>
    </xf>
    <xf numFmtId="0" fontId="11" fillId="0" borderId="0" xfId="0" applyFont="1" applyAlignment="1">
      <alignment horizontal="left" vertical="top" wrapText="1"/>
    </xf>
    <xf numFmtId="0" fontId="5" fillId="0" borderId="3" xfId="0" applyFont="1" applyBorder="1" applyAlignment="1">
      <alignment horizontal="left" vertical="center"/>
    </xf>
    <xf numFmtId="0" fontId="5" fillId="0" borderId="13" xfId="0" applyFont="1" applyBorder="1" applyAlignment="1">
      <alignment horizontal="center" vertical="center" wrapText="1"/>
    </xf>
    <xf numFmtId="0" fontId="2" fillId="6" borderId="21" xfId="0" applyFont="1" applyFill="1" applyBorder="1" applyAlignment="1">
      <alignment horizontal="center" vertical="center"/>
    </xf>
  </cellXfs>
  <cellStyles count="7">
    <cellStyle name="Hyperlink" xfId="4" builtinId="8"/>
    <cellStyle name="Normal" xfId="0" builtinId="0"/>
    <cellStyle name="Normal 2" xfId="1" xr:uid="{CC22E466-3F48-418C-949F-6E99BE8ED521}"/>
    <cellStyle name="Normal 3" xfId="2" xr:uid="{81D94C7C-ECCB-4038-82EA-D5FFD2086E5D}"/>
    <cellStyle name="Normal 4" xfId="3" xr:uid="{E74C3D5A-3A74-4B82-AF67-A3685C1E1138}"/>
    <cellStyle name="Normal 5" xfId="6" xr:uid="{9BB43425-2528-4F7B-B03E-D82C318F5C93}"/>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290284</xdr:colOff>
      <xdr:row>131</xdr:row>
      <xdr:rowOff>571499</xdr:rowOff>
    </xdr:from>
    <xdr:to>
      <xdr:col>5</xdr:col>
      <xdr:colOff>997856</xdr:colOff>
      <xdr:row>147</xdr:row>
      <xdr:rowOff>0</xdr:rowOff>
    </xdr:to>
    <xdr:sp macro="" textlink="">
      <xdr:nvSpPr>
        <xdr:cNvPr id="2" name="TextBox 1">
          <a:extLst>
            <a:ext uri="{FF2B5EF4-FFF2-40B4-BE49-F238E27FC236}">
              <a16:creationId xmlns:a16="http://schemas.microsoft.com/office/drawing/2014/main" id="{E11E8399-5471-7F12-CF5D-705F9CFBDAF0}"/>
            </a:ext>
          </a:extLst>
        </xdr:cNvPr>
        <xdr:cNvSpPr txBox="1"/>
      </xdr:nvSpPr>
      <xdr:spPr>
        <a:xfrm>
          <a:off x="290284" y="41610642"/>
          <a:ext cx="6731001" cy="230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hcl.edu/about/administrative-offices/institutional-research/campus-fact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studentaid.gov/understandaid/eligibility/requirements/non-us-citize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uhcl.edu/academics/advising/transfer/college-credit-for-military-train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apps.uhcl.edu/FSC/Home/Calculat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DA04-8F2F-4EE9-9410-C5B418E0D4D1}">
  <sheetPr>
    <tabColor theme="6"/>
  </sheetPr>
  <dimension ref="A1:D82"/>
  <sheetViews>
    <sheetView showGridLines="0" tabSelected="1" zoomScaleNormal="100" workbookViewId="0">
      <selection activeCell="B2" sqref="B2"/>
    </sheetView>
  </sheetViews>
  <sheetFormatPr defaultColWidth="12.5703125" defaultRowHeight="15" customHeight="1"/>
  <cols>
    <col min="1" max="1" width="4.42578125" style="179" customWidth="1"/>
    <col min="2" max="2" width="36.140625" style="179" customWidth="1"/>
    <col min="3" max="3" width="4" style="179" customWidth="1"/>
    <col min="4" max="4" width="45.42578125" style="179" customWidth="1"/>
    <col min="5" max="6" width="3.85546875" style="179" customWidth="1"/>
    <col min="7" max="26" width="8.5703125" style="179" customWidth="1"/>
    <col min="27" max="16384" width="12.5703125" style="179"/>
  </cols>
  <sheetData>
    <row r="1" spans="1:4" ht="12.75" customHeight="1">
      <c r="A1" s="397" t="s">
        <v>0</v>
      </c>
      <c r="B1" s="398"/>
      <c r="C1" s="398"/>
      <c r="D1" s="398"/>
    </row>
    <row r="2" spans="1:4" ht="12.75" customHeight="1">
      <c r="A2" s="180"/>
      <c r="B2" s="178"/>
      <c r="C2" s="399"/>
      <c r="D2" s="400"/>
    </row>
    <row r="3" spans="1:4" ht="12.75" customHeight="1">
      <c r="A3" s="182" t="s">
        <v>1</v>
      </c>
      <c r="B3" s="183" t="s">
        <v>2</v>
      </c>
      <c r="C3" s="181"/>
      <c r="D3" s="181"/>
    </row>
    <row r="4" spans="1:4" ht="12.75" customHeight="1">
      <c r="A4" s="182"/>
      <c r="B4" s="178" t="s">
        <v>3</v>
      </c>
      <c r="C4" s="181"/>
      <c r="D4" s="184" t="s">
        <v>4</v>
      </c>
    </row>
    <row r="5" spans="1:4" ht="12.75" customHeight="1">
      <c r="A5" s="182"/>
      <c r="B5" s="178" t="s">
        <v>5</v>
      </c>
      <c r="C5" s="225"/>
      <c r="D5" s="227" t="s">
        <v>6</v>
      </c>
    </row>
    <row r="6" spans="1:4" ht="12.75" customHeight="1">
      <c r="A6" s="182"/>
      <c r="B6" s="178" t="s">
        <v>7</v>
      </c>
      <c r="C6" s="229"/>
      <c r="D6" s="234" t="s">
        <v>8</v>
      </c>
    </row>
    <row r="7" spans="1:4" ht="12.75" customHeight="1">
      <c r="A7" s="182"/>
      <c r="B7" s="178" t="s">
        <v>9</v>
      </c>
      <c r="C7" s="229"/>
      <c r="D7" s="192" t="s">
        <v>10</v>
      </c>
    </row>
    <row r="8" spans="1:4" ht="12.75" customHeight="1">
      <c r="A8" s="182"/>
      <c r="B8" s="178" t="s">
        <v>11</v>
      </c>
      <c r="C8" s="181"/>
      <c r="D8" s="184" t="s">
        <v>12</v>
      </c>
    </row>
    <row r="9" spans="1:4" ht="12.75" customHeight="1">
      <c r="A9" s="182"/>
      <c r="B9" s="178" t="s">
        <v>13</v>
      </c>
      <c r="C9" s="181"/>
      <c r="D9" s="184" t="s">
        <v>14</v>
      </c>
    </row>
    <row r="10" spans="1:4" ht="12.75" customHeight="1">
      <c r="A10" s="182"/>
      <c r="B10" s="178" t="s">
        <v>15</v>
      </c>
      <c r="C10" s="181"/>
      <c r="D10" s="184" t="s">
        <v>16</v>
      </c>
    </row>
    <row r="11" spans="1:4" ht="12.75" customHeight="1">
      <c r="A11" s="182"/>
      <c r="B11" s="178" t="s">
        <v>17</v>
      </c>
      <c r="C11" s="181"/>
      <c r="D11" s="184" t="s">
        <v>18</v>
      </c>
    </row>
    <row r="12" spans="1:4" ht="12.75" customHeight="1">
      <c r="A12" s="182"/>
      <c r="B12" s="178"/>
      <c r="C12" s="181"/>
      <c r="D12" s="185"/>
    </row>
    <row r="13" spans="1:4" ht="12.75" customHeight="1">
      <c r="A13" s="182"/>
      <c r="B13" s="401" t="s">
        <v>19</v>
      </c>
      <c r="C13" s="220" t="s">
        <v>20</v>
      </c>
      <c r="D13" s="181" t="s">
        <v>21</v>
      </c>
    </row>
    <row r="14" spans="1:4" ht="12.75" customHeight="1">
      <c r="A14" s="182"/>
      <c r="B14" s="400"/>
      <c r="C14" s="187"/>
      <c r="D14" s="181" t="s">
        <v>22</v>
      </c>
    </row>
    <row r="15" spans="1:4" ht="12.75" customHeight="1">
      <c r="A15" s="182"/>
      <c r="B15" s="188"/>
      <c r="C15" s="181"/>
      <c r="D15" s="181"/>
    </row>
    <row r="16" spans="1:4" ht="12.75" customHeight="1">
      <c r="A16" s="182"/>
      <c r="B16" s="178" t="s">
        <v>23</v>
      </c>
      <c r="C16" s="181"/>
      <c r="D16" s="181"/>
    </row>
    <row r="17" spans="1:4" ht="12.75" customHeight="1">
      <c r="A17" s="182"/>
      <c r="B17" s="402" t="s">
        <v>24</v>
      </c>
      <c r="C17" s="395"/>
      <c r="D17" s="396"/>
    </row>
    <row r="18" spans="1:4" ht="12.75" customHeight="1">
      <c r="A18" s="182"/>
      <c r="B18" s="178"/>
      <c r="C18" s="181"/>
      <c r="D18" s="181"/>
    </row>
    <row r="19" spans="1:4" ht="53.25" customHeight="1">
      <c r="A19" s="182" t="s">
        <v>25</v>
      </c>
      <c r="B19" s="399" t="s">
        <v>26</v>
      </c>
      <c r="C19" s="400"/>
      <c r="D19" s="400"/>
    </row>
    <row r="20" spans="1:4" ht="29.25" customHeight="1">
      <c r="A20" s="182"/>
      <c r="B20" s="394" t="s">
        <v>27</v>
      </c>
      <c r="C20" s="395"/>
      <c r="D20" s="396"/>
    </row>
    <row r="21" spans="1:4" ht="12.75" customHeight="1">
      <c r="A21" s="180"/>
      <c r="B21" s="178"/>
      <c r="C21" s="181"/>
      <c r="D21" s="181"/>
    </row>
    <row r="22" spans="1:4" ht="12.75" customHeight="1">
      <c r="A22" s="182" t="s">
        <v>28</v>
      </c>
      <c r="B22" s="183" t="s">
        <v>29</v>
      </c>
      <c r="C22" s="189"/>
      <c r="D22" s="190"/>
    </row>
    <row r="23" spans="1:4" ht="12.75" customHeight="1">
      <c r="A23" s="182"/>
      <c r="B23" s="178" t="s">
        <v>30</v>
      </c>
      <c r="C23" s="191"/>
      <c r="D23" s="192" t="s">
        <v>31</v>
      </c>
    </row>
    <row r="24" spans="1:4" ht="12.75" customHeight="1">
      <c r="A24" s="182"/>
      <c r="B24" s="178" t="s">
        <v>9</v>
      </c>
      <c r="C24" s="191"/>
      <c r="D24" s="192" t="s">
        <v>10</v>
      </c>
    </row>
    <row r="25" spans="1:4" ht="12.75" customHeight="1">
      <c r="A25" s="182"/>
      <c r="B25" s="186" t="s">
        <v>11</v>
      </c>
      <c r="C25" s="191"/>
      <c r="D25" s="192" t="s">
        <v>12</v>
      </c>
    </row>
    <row r="26" spans="1:4" ht="12.75" customHeight="1">
      <c r="A26" s="182"/>
      <c r="B26" s="193" t="s">
        <v>32</v>
      </c>
      <c r="C26" s="191"/>
      <c r="D26" s="192"/>
    </row>
    <row r="27" spans="1:4" ht="12.75" customHeight="1">
      <c r="A27" s="182"/>
      <c r="B27" s="193" t="s">
        <v>11</v>
      </c>
      <c r="C27" s="191"/>
      <c r="D27" s="192"/>
    </row>
    <row r="28" spans="1:4" ht="12.75" customHeight="1">
      <c r="A28" s="182"/>
      <c r="B28" s="178" t="s">
        <v>33</v>
      </c>
      <c r="C28" s="191"/>
      <c r="D28" s="192" t="s">
        <v>34</v>
      </c>
    </row>
    <row r="29" spans="1:4" ht="12.75" customHeight="1">
      <c r="A29" s="182"/>
      <c r="B29" s="178" t="s">
        <v>35</v>
      </c>
      <c r="C29" s="191"/>
      <c r="D29" s="192" t="s">
        <v>36</v>
      </c>
    </row>
    <row r="30" spans="1:4" ht="12.75" customHeight="1">
      <c r="A30" s="182"/>
      <c r="B30" s="178" t="s">
        <v>37</v>
      </c>
      <c r="C30" s="191"/>
      <c r="D30" s="192" t="s">
        <v>38</v>
      </c>
    </row>
    <row r="31" spans="1:4" ht="12.75" customHeight="1">
      <c r="A31" s="182"/>
      <c r="B31" s="178" t="s">
        <v>39</v>
      </c>
      <c r="C31" s="191"/>
      <c r="D31" s="192"/>
    </row>
    <row r="32" spans="1:4" ht="12.75" customHeight="1">
      <c r="A32" s="182"/>
      <c r="B32" s="178" t="s">
        <v>40</v>
      </c>
      <c r="C32" s="191"/>
      <c r="D32" s="192" t="s">
        <v>41</v>
      </c>
    </row>
    <row r="33" spans="1:4" ht="12.75" customHeight="1">
      <c r="A33" s="182"/>
      <c r="B33" s="178" t="s">
        <v>11</v>
      </c>
      <c r="C33" s="191"/>
      <c r="D33" s="192" t="s">
        <v>12</v>
      </c>
    </row>
    <row r="34" spans="1:4" ht="12.75" customHeight="1">
      <c r="A34" s="182"/>
      <c r="B34" s="178" t="s">
        <v>42</v>
      </c>
      <c r="C34" s="191"/>
      <c r="D34" s="192" t="s">
        <v>43</v>
      </c>
    </row>
    <row r="35" spans="1:4" ht="14.25" customHeight="1">
      <c r="A35" s="182"/>
      <c r="B35" s="399" t="s">
        <v>44</v>
      </c>
      <c r="C35" s="400"/>
      <c r="D35" s="400"/>
    </row>
    <row r="36" spans="1:4" ht="14.25" customHeight="1">
      <c r="A36" s="182"/>
      <c r="B36" s="406" t="s">
        <v>45</v>
      </c>
      <c r="C36" s="404"/>
      <c r="D36" s="404"/>
    </row>
    <row r="37" spans="1:4" ht="12.75" customHeight="1">
      <c r="A37" s="182"/>
      <c r="B37" s="407" t="s">
        <v>46</v>
      </c>
      <c r="C37" s="408"/>
      <c r="D37" s="408"/>
    </row>
    <row r="38" spans="1:4" ht="12.75" customHeight="1">
      <c r="A38" s="182"/>
      <c r="B38" s="406" t="s">
        <v>47</v>
      </c>
      <c r="C38" s="404"/>
      <c r="D38" s="404"/>
    </row>
    <row r="39" spans="1:4" ht="12.75" customHeight="1">
      <c r="A39" s="180"/>
      <c r="B39" s="178"/>
      <c r="C39" s="178"/>
      <c r="D39" s="178"/>
    </row>
    <row r="40" spans="1:4" ht="12.75" customHeight="1">
      <c r="A40" s="182" t="s">
        <v>48</v>
      </c>
      <c r="B40" s="409" t="s">
        <v>49</v>
      </c>
      <c r="C40" s="400"/>
      <c r="D40" s="400"/>
    </row>
    <row r="41" spans="1:4" ht="12.75" customHeight="1">
      <c r="A41" s="182"/>
      <c r="B41" s="194"/>
      <c r="C41" s="178"/>
      <c r="D41" s="178"/>
    </row>
    <row r="42" spans="1:4" ht="12.75" customHeight="1">
      <c r="A42" s="221" t="s">
        <v>20</v>
      </c>
      <c r="B42" s="196" t="s">
        <v>50</v>
      </c>
      <c r="C42" s="197"/>
      <c r="D42" s="178"/>
    </row>
    <row r="43" spans="1:4" ht="12.75" customHeight="1">
      <c r="A43" s="195"/>
      <c r="B43" s="196" t="s">
        <v>51</v>
      </c>
      <c r="C43" s="197"/>
      <c r="D43" s="178"/>
    </row>
    <row r="44" spans="1:4" ht="12.75" customHeight="1">
      <c r="A44" s="195"/>
      <c r="B44" s="196" t="s">
        <v>52</v>
      </c>
      <c r="C44" s="197"/>
      <c r="D44" s="178"/>
    </row>
    <row r="45" spans="1:4" ht="12.75" customHeight="1">
      <c r="A45" s="182"/>
      <c r="B45" s="183"/>
      <c r="C45" s="178"/>
      <c r="D45" s="178"/>
    </row>
    <row r="46" spans="1:4" ht="12.75" customHeight="1">
      <c r="A46" s="182" t="s">
        <v>53</v>
      </c>
      <c r="B46" s="183" t="s">
        <v>54</v>
      </c>
      <c r="C46" s="178"/>
      <c r="D46" s="178"/>
    </row>
    <row r="47" spans="1:4" ht="12.75" customHeight="1">
      <c r="A47" s="182"/>
      <c r="B47" s="183"/>
      <c r="C47" s="178"/>
      <c r="D47" s="178"/>
    </row>
    <row r="48" spans="1:4" ht="12.75" customHeight="1">
      <c r="A48" s="221" t="s">
        <v>20</v>
      </c>
      <c r="B48" s="196" t="s">
        <v>55</v>
      </c>
      <c r="C48" s="197"/>
      <c r="D48" s="178"/>
    </row>
    <row r="49" spans="1:4" ht="12.75" customHeight="1">
      <c r="A49" s="195"/>
      <c r="B49" s="196" t="s">
        <v>56</v>
      </c>
      <c r="C49" s="197"/>
      <c r="D49" s="178"/>
    </row>
    <row r="50" spans="1:4" ht="12.75" customHeight="1">
      <c r="A50" s="195"/>
      <c r="B50" s="196" t="s">
        <v>57</v>
      </c>
      <c r="C50" s="197"/>
      <c r="D50" s="178"/>
    </row>
    <row r="51" spans="1:4" ht="12.75" customHeight="1">
      <c r="A51" s="182"/>
      <c r="B51" s="183"/>
      <c r="C51" s="178"/>
      <c r="D51" s="178"/>
    </row>
    <row r="52" spans="1:4" ht="12.75" customHeight="1">
      <c r="A52" s="182" t="s">
        <v>58</v>
      </c>
      <c r="B52" s="183" t="s">
        <v>59</v>
      </c>
      <c r="C52" s="198"/>
      <c r="D52" s="178"/>
    </row>
    <row r="53" spans="1:4" ht="12.75" customHeight="1">
      <c r="A53" s="182"/>
      <c r="B53" s="183"/>
      <c r="C53" s="198"/>
      <c r="D53" s="178"/>
    </row>
    <row r="54" spans="1:4" ht="12.75" customHeight="1">
      <c r="A54" s="221" t="s">
        <v>20</v>
      </c>
      <c r="B54" s="196" t="s">
        <v>60</v>
      </c>
      <c r="C54" s="197"/>
      <c r="D54" s="410"/>
    </row>
    <row r="55" spans="1:4" ht="12.75" customHeight="1">
      <c r="A55" s="195"/>
      <c r="B55" s="196" t="s">
        <v>61</v>
      </c>
      <c r="C55" s="197"/>
      <c r="D55" s="400"/>
    </row>
    <row r="56" spans="1:4" ht="12.75" customHeight="1">
      <c r="A56" s="195"/>
      <c r="B56" s="196" t="s">
        <v>62</v>
      </c>
      <c r="C56" s="197"/>
      <c r="D56" s="400"/>
    </row>
    <row r="57" spans="1:4" ht="12.75" customHeight="1">
      <c r="A57" s="195"/>
      <c r="B57" s="199" t="s">
        <v>63</v>
      </c>
      <c r="C57" s="197"/>
      <c r="D57" s="178"/>
    </row>
    <row r="58" spans="1:4" ht="12.75" customHeight="1">
      <c r="A58" s="195"/>
      <c r="B58" s="196" t="s">
        <v>64</v>
      </c>
      <c r="C58" s="197"/>
      <c r="D58" s="178"/>
    </row>
    <row r="59" spans="1:4" ht="12.75" customHeight="1">
      <c r="A59" s="195"/>
      <c r="B59" s="196" t="s">
        <v>65</v>
      </c>
      <c r="C59" s="200"/>
      <c r="D59" s="200"/>
    </row>
    <row r="60" spans="1:4" ht="12.75" customHeight="1">
      <c r="A60" s="182"/>
      <c r="B60" s="403"/>
      <c r="C60" s="404"/>
      <c r="D60" s="404"/>
    </row>
    <row r="61" spans="1:4" ht="12.75" customHeight="1">
      <c r="A61" s="182"/>
      <c r="B61" s="178"/>
      <c r="C61" s="200"/>
      <c r="D61" s="200"/>
    </row>
    <row r="62" spans="1:4" ht="12.75" customHeight="1">
      <c r="A62" s="195"/>
      <c r="B62" s="196" t="s">
        <v>66</v>
      </c>
      <c r="C62" s="200"/>
      <c r="D62" s="200"/>
    </row>
    <row r="63" spans="1:4" ht="12.75" customHeight="1">
      <c r="A63" s="182"/>
      <c r="B63" s="405"/>
      <c r="C63" s="404"/>
      <c r="D63" s="404"/>
    </row>
    <row r="64" spans="1:4" ht="12.75" customHeight="1">
      <c r="A64" s="182" t="s">
        <v>67</v>
      </c>
      <c r="B64" s="183" t="s">
        <v>68</v>
      </c>
      <c r="C64" s="178"/>
      <c r="D64" s="178"/>
    </row>
    <row r="66" spans="1:2" ht="12.75" customHeight="1">
      <c r="A66" s="195"/>
      <c r="B66" s="196" t="s">
        <v>69</v>
      </c>
    </row>
    <row r="67" spans="1:2" ht="12.75" customHeight="1">
      <c r="A67" s="195"/>
      <c r="B67" s="196" t="s">
        <v>70</v>
      </c>
    </row>
    <row r="68" spans="1:2" ht="12.75" customHeight="1">
      <c r="A68" s="195"/>
      <c r="B68" s="196" t="s">
        <v>71</v>
      </c>
    </row>
    <row r="69" spans="1:2" ht="12.75" customHeight="1">
      <c r="A69" s="195"/>
      <c r="B69" s="196" t="s">
        <v>72</v>
      </c>
    </row>
    <row r="70" spans="1:2" ht="12.75" customHeight="1">
      <c r="A70" s="195"/>
      <c r="B70" s="196" t="s">
        <v>73</v>
      </c>
    </row>
    <row r="71" spans="1:2" ht="12.75" customHeight="1">
      <c r="A71" s="220" t="s">
        <v>20</v>
      </c>
      <c r="B71" s="196" t="s">
        <v>74</v>
      </c>
    </row>
    <row r="72" spans="1:2" ht="12.75" customHeight="1">
      <c r="A72" s="220" t="s">
        <v>20</v>
      </c>
      <c r="B72" s="196" t="s">
        <v>75</v>
      </c>
    </row>
    <row r="73" spans="1:2" ht="12.75" customHeight="1">
      <c r="A73" s="220" t="s">
        <v>20</v>
      </c>
      <c r="B73" s="196" t="s">
        <v>76</v>
      </c>
    </row>
    <row r="74" spans="1:2" ht="12.75" customHeight="1">
      <c r="A74" s="195"/>
      <c r="B74" s="196" t="s">
        <v>77</v>
      </c>
    </row>
    <row r="75" spans="1:2" ht="14.25" customHeight="1">
      <c r="A75" s="220" t="s">
        <v>20</v>
      </c>
      <c r="B75" s="186" t="s">
        <v>78</v>
      </c>
    </row>
    <row r="76" spans="1:2" ht="14.25" customHeight="1">
      <c r="A76" s="195"/>
      <c r="B76" s="186" t="s">
        <v>79</v>
      </c>
    </row>
    <row r="77" spans="1:2" ht="12.75" customHeight="1">
      <c r="A77" s="195"/>
      <c r="B77" s="196" t="s">
        <v>80</v>
      </c>
    </row>
    <row r="78" spans="1:2" ht="12.75" customHeight="1">
      <c r="A78" s="201" t="s">
        <v>67</v>
      </c>
      <c r="B78" s="202" t="s">
        <v>80</v>
      </c>
    </row>
    <row r="79" spans="1:2" ht="12.75" customHeight="1">
      <c r="A79" s="182" t="s">
        <v>81</v>
      </c>
      <c r="B79" s="183" t="s">
        <v>82</v>
      </c>
    </row>
    <row r="81" spans="2:4" ht="12.75" customHeight="1">
      <c r="B81" s="203" t="s">
        <v>83</v>
      </c>
      <c r="C81" s="203"/>
      <c r="D81" s="203"/>
    </row>
    <row r="82" spans="2:4" ht="12.75" customHeight="1">
      <c r="B82" s="406" t="s">
        <v>47</v>
      </c>
      <c r="C82" s="404"/>
      <c r="D82" s="404"/>
    </row>
  </sheetData>
  <mergeCells count="15">
    <mergeCell ref="B60:D60"/>
    <mergeCell ref="B63:D63"/>
    <mergeCell ref="B82:D82"/>
    <mergeCell ref="B35:D35"/>
    <mergeCell ref="B36:D36"/>
    <mergeCell ref="B37:D37"/>
    <mergeCell ref="B38:D38"/>
    <mergeCell ref="B40:D40"/>
    <mergeCell ref="D54:D56"/>
    <mergeCell ref="B20:D20"/>
    <mergeCell ref="A1:D1"/>
    <mergeCell ref="C2:D2"/>
    <mergeCell ref="B13:B14"/>
    <mergeCell ref="B17:D17"/>
    <mergeCell ref="B19:D19"/>
  </mergeCells>
  <hyperlinks>
    <hyperlink ref="B17" r:id="rId1" xr:uid="{E3B82B93-198E-4996-BE56-92C7B46CC7A1}"/>
  </hyperlinks>
  <pageMargins left="0.75" right="0.75" top="1" bottom="1" header="0" footer="0"/>
  <pageSetup scale="75" orientation="portrait" r:id="rId2"/>
  <headerFooter>
    <oddHeader>&amp;LCommon Data Set 2024-2025</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F45"/>
  <sheetViews>
    <sheetView showGridLines="0" topLeftCell="A11" zoomScaleNormal="100" workbookViewId="0">
      <selection activeCell="L51" sqref="L51"/>
    </sheetView>
  </sheetViews>
  <sheetFormatPr defaultColWidth="12.5703125" defaultRowHeight="15" customHeight="1"/>
  <cols>
    <col min="1" max="1" width="3.85546875" customWidth="1"/>
    <col min="2" max="2" width="42" customWidth="1"/>
    <col min="3" max="3" width="20.140625" customWidth="1"/>
    <col min="4" max="5" width="15.42578125" customWidth="1"/>
    <col min="6" max="6" width="19.85546875" customWidth="1"/>
    <col min="7" max="26" width="8.5703125" customWidth="1"/>
  </cols>
  <sheetData>
    <row r="1" spans="1:6" ht="12.75" customHeight="1">
      <c r="A1" s="573" t="s">
        <v>1009</v>
      </c>
      <c r="B1" s="417"/>
      <c r="C1" s="417"/>
      <c r="D1" s="417"/>
      <c r="E1" s="417"/>
      <c r="F1" s="417"/>
    </row>
    <row r="2" spans="1:6" ht="12.75" customHeight="1">
      <c r="A2" s="2"/>
      <c r="B2" s="1"/>
      <c r="C2" s="1"/>
      <c r="D2" s="1"/>
      <c r="E2" s="1"/>
      <c r="F2" s="1"/>
    </row>
    <row r="3" spans="1:6" ht="12.75" customHeight="1">
      <c r="A3" s="56" t="s">
        <v>1010</v>
      </c>
      <c r="B3" s="142" t="s">
        <v>1011</v>
      </c>
      <c r="C3" s="1"/>
      <c r="D3" s="1"/>
      <c r="E3" s="1"/>
      <c r="F3" s="1"/>
    </row>
    <row r="4" spans="1:6" ht="72" customHeight="1">
      <c r="A4" s="62"/>
      <c r="B4" s="434" t="s">
        <v>1012</v>
      </c>
      <c r="C4" s="428"/>
      <c r="D4" s="428"/>
      <c r="E4" s="428"/>
      <c r="F4" s="428"/>
    </row>
    <row r="5" spans="1:6" ht="39" customHeight="1">
      <c r="A5" s="56"/>
      <c r="B5" s="75" t="s">
        <v>1013</v>
      </c>
      <c r="C5" s="223" t="s">
        <v>1014</v>
      </c>
      <c r="D5" s="223" t="s">
        <v>71</v>
      </c>
      <c r="E5" s="75" t="s">
        <v>1015</v>
      </c>
      <c r="F5" s="75" t="s">
        <v>1016</v>
      </c>
    </row>
    <row r="6" spans="1:6" ht="12.75" customHeight="1">
      <c r="A6" s="56"/>
      <c r="B6" s="149" t="s">
        <v>1017</v>
      </c>
      <c r="C6" s="228"/>
      <c r="D6" s="228"/>
      <c r="E6" s="235"/>
      <c r="F6" s="150" t="s">
        <v>1018</v>
      </c>
    </row>
    <row r="7" spans="1:6" ht="12.75" customHeight="1">
      <c r="A7" s="56"/>
      <c r="B7" s="151" t="s">
        <v>1019</v>
      </c>
      <c r="C7" s="230"/>
      <c r="D7" s="230"/>
      <c r="E7" s="236">
        <v>1.4999999999999999E-2</v>
      </c>
      <c r="F7" s="153" t="s">
        <v>1020</v>
      </c>
    </row>
    <row r="8" spans="1:6" ht="12.75" customHeight="1">
      <c r="A8" s="56"/>
      <c r="B8" s="381" t="s">
        <v>1021</v>
      </c>
      <c r="C8" s="152"/>
      <c r="D8" s="152"/>
      <c r="E8" s="236"/>
      <c r="F8" s="153" t="s">
        <v>1022</v>
      </c>
    </row>
    <row r="9" spans="1:6" ht="12.75" customHeight="1">
      <c r="A9" s="56"/>
      <c r="B9" s="151" t="s">
        <v>1023</v>
      </c>
      <c r="C9" s="152"/>
      <c r="D9" s="152"/>
      <c r="E9" s="236"/>
      <c r="F9" s="153" t="s">
        <v>1024</v>
      </c>
    </row>
    <row r="10" spans="1:6" ht="12.75" customHeight="1">
      <c r="A10" s="56"/>
      <c r="B10" s="381" t="s">
        <v>1025</v>
      </c>
      <c r="C10" s="152"/>
      <c r="D10" s="152"/>
      <c r="E10" s="236">
        <v>2.1000000000000001E-2</v>
      </c>
      <c r="F10" s="153" t="s">
        <v>1026</v>
      </c>
    </row>
    <row r="11" spans="1:6" ht="12.75" customHeight="1">
      <c r="A11" s="56"/>
      <c r="B11" s="381" t="s">
        <v>1027</v>
      </c>
      <c r="C11" s="152"/>
      <c r="D11" s="152"/>
      <c r="E11" s="236"/>
      <c r="F11" s="154">
        <v>10</v>
      </c>
    </row>
    <row r="12" spans="1:6" ht="12.75" customHeight="1">
      <c r="A12" s="56"/>
      <c r="B12" s="381" t="s">
        <v>1028</v>
      </c>
      <c r="C12" s="152"/>
      <c r="D12" s="152"/>
      <c r="E12" s="236">
        <v>6.2E-2</v>
      </c>
      <c r="F12" s="154">
        <v>11</v>
      </c>
    </row>
    <row r="13" spans="1:6" ht="12.75" customHeight="1">
      <c r="A13" s="56"/>
      <c r="B13" s="381" t="s">
        <v>1029</v>
      </c>
      <c r="C13" s="152"/>
      <c r="D13" s="152"/>
      <c r="E13" s="236"/>
      <c r="F13" s="154">
        <v>12</v>
      </c>
    </row>
    <row r="14" spans="1:6" ht="12.75" customHeight="1">
      <c r="A14" s="56"/>
      <c r="B14" s="381" t="s">
        <v>1030</v>
      </c>
      <c r="C14" s="152"/>
      <c r="D14" s="152"/>
      <c r="E14" s="236">
        <v>2.1999999999999999E-2</v>
      </c>
      <c r="F14" s="154">
        <v>13</v>
      </c>
    </row>
    <row r="15" spans="1:6" ht="12.75" customHeight="1">
      <c r="A15" s="56"/>
      <c r="B15" s="381" t="s">
        <v>1031</v>
      </c>
      <c r="C15" s="152"/>
      <c r="D15" s="152"/>
      <c r="E15" s="236">
        <v>4.1000000000000002E-2</v>
      </c>
      <c r="F15" s="154">
        <v>14</v>
      </c>
    </row>
    <row r="16" spans="1:6" ht="12.75" customHeight="1">
      <c r="A16" s="56"/>
      <c r="B16" s="381" t="s">
        <v>1032</v>
      </c>
      <c r="C16" s="152"/>
      <c r="D16" s="152"/>
      <c r="E16" s="236"/>
      <c r="F16" s="154">
        <v>15</v>
      </c>
    </row>
    <row r="17" spans="1:6" ht="12.75" customHeight="1">
      <c r="A17" s="56"/>
      <c r="B17" s="151" t="s">
        <v>1033</v>
      </c>
      <c r="C17" s="152"/>
      <c r="D17" s="152"/>
      <c r="E17" s="236"/>
      <c r="F17" s="154">
        <v>16</v>
      </c>
    </row>
    <row r="18" spans="1:6" ht="12.75" customHeight="1">
      <c r="A18" s="56"/>
      <c r="B18" s="381" t="s">
        <v>1034</v>
      </c>
      <c r="C18" s="152"/>
      <c r="D18" s="152"/>
      <c r="E18" s="236">
        <v>3.0000000000000001E-3</v>
      </c>
      <c r="F18" s="154">
        <v>19</v>
      </c>
    </row>
    <row r="19" spans="1:6" ht="12.75" customHeight="1">
      <c r="A19" s="56"/>
      <c r="B19" s="381" t="s">
        <v>1035</v>
      </c>
      <c r="C19" s="152"/>
      <c r="D19" s="152"/>
      <c r="E19" s="236">
        <v>1.2E-2</v>
      </c>
      <c r="F19" s="154">
        <v>22</v>
      </c>
    </row>
    <row r="20" spans="1:6" ht="12.75" customHeight="1">
      <c r="A20" s="56"/>
      <c r="B20" s="381" t="s">
        <v>293</v>
      </c>
      <c r="C20" s="152"/>
      <c r="D20" s="152"/>
      <c r="E20" s="236">
        <v>0.01</v>
      </c>
      <c r="F20" s="154">
        <v>23</v>
      </c>
    </row>
    <row r="21" spans="1:6" ht="12.75" customHeight="1">
      <c r="A21" s="56"/>
      <c r="B21" s="381" t="s">
        <v>1036</v>
      </c>
      <c r="C21" s="152"/>
      <c r="D21" s="152"/>
      <c r="E21" s="236">
        <v>0.01</v>
      </c>
      <c r="F21" s="154">
        <v>24</v>
      </c>
    </row>
    <row r="22" spans="1:6" ht="12.75" customHeight="1">
      <c r="A22" s="56"/>
      <c r="B22" s="381" t="s">
        <v>1037</v>
      </c>
      <c r="C22" s="152"/>
      <c r="D22" s="152"/>
      <c r="E22" s="236"/>
      <c r="F22" s="154">
        <v>25</v>
      </c>
    </row>
    <row r="23" spans="1:6" ht="12.75" customHeight="1">
      <c r="A23" s="56"/>
      <c r="B23" s="381" t="s">
        <v>1038</v>
      </c>
      <c r="C23" s="152"/>
      <c r="D23" s="152"/>
      <c r="E23" s="236">
        <v>6.4000000000000001E-2</v>
      </c>
      <c r="F23" s="154">
        <v>26</v>
      </c>
    </row>
    <row r="24" spans="1:6" ht="12.75" customHeight="1">
      <c r="A24" s="56"/>
      <c r="B24" s="381" t="s">
        <v>1039</v>
      </c>
      <c r="C24" s="152"/>
      <c r="D24" s="152"/>
      <c r="E24" s="236">
        <v>1.2E-2</v>
      </c>
      <c r="F24" s="154">
        <v>27</v>
      </c>
    </row>
    <row r="25" spans="1:6" ht="12.75" customHeight="1">
      <c r="A25" s="56"/>
      <c r="B25" s="381" t="s">
        <v>1040</v>
      </c>
      <c r="C25" s="152"/>
      <c r="D25" s="152"/>
      <c r="E25" s="236"/>
      <c r="F25" s="154" t="s">
        <v>1041</v>
      </c>
    </row>
    <row r="26" spans="1:6" ht="12.75" customHeight="1">
      <c r="A26" s="56"/>
      <c r="B26" s="381" t="s">
        <v>1042</v>
      </c>
      <c r="C26" s="152"/>
      <c r="D26" s="152"/>
      <c r="E26" s="236">
        <v>0.19600000000000001</v>
      </c>
      <c r="F26" s="154">
        <v>30</v>
      </c>
    </row>
    <row r="27" spans="1:6" ht="12.75" customHeight="1">
      <c r="A27" s="56"/>
      <c r="B27" s="381" t="s">
        <v>1043</v>
      </c>
      <c r="C27" s="152"/>
      <c r="D27" s="152"/>
      <c r="E27" s="236">
        <v>3.9E-2</v>
      </c>
      <c r="F27" s="154">
        <v>31</v>
      </c>
    </row>
    <row r="28" spans="1:6" ht="12.75" customHeight="1">
      <c r="A28" s="56"/>
      <c r="B28" s="381" t="s">
        <v>1044</v>
      </c>
      <c r="C28" s="152"/>
      <c r="D28" s="152"/>
      <c r="E28" s="236"/>
      <c r="F28" s="154">
        <v>38</v>
      </c>
    </row>
    <row r="29" spans="1:6" ht="12.75" customHeight="1">
      <c r="A29" s="56"/>
      <c r="B29" s="381" t="s">
        <v>1045</v>
      </c>
      <c r="C29" s="152"/>
      <c r="D29" s="152"/>
      <c r="E29" s="236"/>
      <c r="F29" s="154">
        <v>39</v>
      </c>
    </row>
    <row r="30" spans="1:6" ht="12.75" customHeight="1">
      <c r="A30" s="56"/>
      <c r="B30" s="381" t="s">
        <v>1046</v>
      </c>
      <c r="C30" s="152"/>
      <c r="D30" s="152"/>
      <c r="E30" s="236">
        <v>1.2E-2</v>
      </c>
      <c r="F30" s="154">
        <v>40</v>
      </c>
    </row>
    <row r="31" spans="1:6" ht="12.75" customHeight="1">
      <c r="A31" s="56"/>
      <c r="B31" s="381" t="s">
        <v>1047</v>
      </c>
      <c r="C31" s="152"/>
      <c r="D31" s="152"/>
      <c r="E31" s="236"/>
      <c r="F31" s="154">
        <v>41</v>
      </c>
    </row>
    <row r="32" spans="1:6" ht="12.75" customHeight="1">
      <c r="A32" s="56"/>
      <c r="B32" s="381" t="s">
        <v>1048</v>
      </c>
      <c r="C32" s="152"/>
      <c r="D32" s="152"/>
      <c r="E32" s="236">
        <v>8.7999999999999995E-2</v>
      </c>
      <c r="F32" s="154">
        <v>42</v>
      </c>
    </row>
    <row r="33" spans="1:6" ht="12.75" customHeight="1">
      <c r="A33" s="56"/>
      <c r="B33" s="382" t="s">
        <v>1049</v>
      </c>
      <c r="C33" s="152"/>
      <c r="D33" s="152"/>
      <c r="E33" s="236"/>
      <c r="F33" s="154">
        <v>43</v>
      </c>
    </row>
    <row r="34" spans="1:6" ht="12.75" customHeight="1">
      <c r="A34" s="56"/>
      <c r="B34" s="381" t="s">
        <v>1050</v>
      </c>
      <c r="C34" s="152"/>
      <c r="D34" s="152"/>
      <c r="E34" s="236">
        <v>0.01</v>
      </c>
      <c r="F34" s="154">
        <v>44</v>
      </c>
    </row>
    <row r="35" spans="1:6" ht="12.75" customHeight="1">
      <c r="A35" s="56"/>
      <c r="B35" s="381" t="s">
        <v>1051</v>
      </c>
      <c r="C35" s="152"/>
      <c r="D35" s="152"/>
      <c r="E35" s="236">
        <v>4.8000000000000001E-2</v>
      </c>
      <c r="F35" s="154">
        <v>45</v>
      </c>
    </row>
    <row r="36" spans="1:6" ht="12.75" customHeight="1">
      <c r="A36" s="56"/>
      <c r="B36" s="381" t="s">
        <v>45</v>
      </c>
      <c r="C36" s="152"/>
      <c r="D36" s="152"/>
      <c r="E36" s="236"/>
      <c r="F36" s="154">
        <v>46</v>
      </c>
    </row>
    <row r="37" spans="1:6" ht="12.75" customHeight="1">
      <c r="A37" s="56"/>
      <c r="B37" s="381" t="s">
        <v>1052</v>
      </c>
      <c r="C37" s="152"/>
      <c r="D37" s="152"/>
      <c r="E37" s="236"/>
      <c r="F37" s="154">
        <v>47</v>
      </c>
    </row>
    <row r="38" spans="1:6" ht="12.75" customHeight="1">
      <c r="A38" s="56"/>
      <c r="B38" s="381" t="s">
        <v>47</v>
      </c>
      <c r="C38" s="152"/>
      <c r="D38" s="152"/>
      <c r="E38" s="236"/>
      <c r="F38" s="154">
        <v>48</v>
      </c>
    </row>
    <row r="39" spans="1:6" ht="12.75" customHeight="1">
      <c r="A39" s="56"/>
      <c r="B39" s="381" t="s">
        <v>1053</v>
      </c>
      <c r="C39" s="152"/>
      <c r="D39" s="152"/>
      <c r="E39" s="236"/>
      <c r="F39" s="154">
        <v>49</v>
      </c>
    </row>
    <row r="40" spans="1:6" ht="12.75" customHeight="1">
      <c r="A40" s="56"/>
      <c r="B40" s="381" t="s">
        <v>1054</v>
      </c>
      <c r="C40" s="152"/>
      <c r="D40" s="152"/>
      <c r="E40" s="236">
        <v>3.3000000000000002E-2</v>
      </c>
      <c r="F40" s="154">
        <v>50</v>
      </c>
    </row>
    <row r="41" spans="1:6" ht="12.75" customHeight="1">
      <c r="A41" s="56"/>
      <c r="B41" s="381" t="s">
        <v>1055</v>
      </c>
      <c r="C41" s="152"/>
      <c r="D41" s="152"/>
      <c r="E41" s="236">
        <v>5.6000000000000001E-2</v>
      </c>
      <c r="F41" s="154">
        <v>51</v>
      </c>
    </row>
    <row r="42" spans="1:6" ht="12.75" customHeight="1">
      <c r="A42" s="56"/>
      <c r="B42" s="381" t="s">
        <v>1056</v>
      </c>
      <c r="C42" s="152"/>
      <c r="D42" s="152"/>
      <c r="E42" s="236">
        <v>0.22500000000000001</v>
      </c>
      <c r="F42" s="154">
        <v>52</v>
      </c>
    </row>
    <row r="43" spans="1:6" ht="12.75" customHeight="1">
      <c r="A43" s="56"/>
      <c r="B43" s="381" t="s">
        <v>299</v>
      </c>
      <c r="C43" s="152"/>
      <c r="D43" s="152"/>
      <c r="E43" s="236">
        <v>2.1000000000000001E-2</v>
      </c>
      <c r="F43" s="154">
        <v>54</v>
      </c>
    </row>
    <row r="44" spans="1:6" ht="12.75" customHeight="1">
      <c r="A44" s="56"/>
      <c r="B44" s="81" t="s">
        <v>1057</v>
      </c>
      <c r="C44" s="54"/>
      <c r="D44" s="54"/>
      <c r="E44" s="54"/>
      <c r="F44" s="155"/>
    </row>
    <row r="45" spans="1:6" ht="12.75" customHeight="1">
      <c r="A45" s="56"/>
      <c r="B45" s="81" t="s">
        <v>1058</v>
      </c>
      <c r="C45" s="156">
        <f t="shared" ref="C45:E45" si="0">SUM(C6:C44)</f>
        <v>0</v>
      </c>
      <c r="D45" s="156">
        <f t="shared" si="0"/>
        <v>0</v>
      </c>
      <c r="E45" s="156">
        <f t="shared" si="0"/>
        <v>1</v>
      </c>
      <c r="F45" s="69"/>
    </row>
  </sheetData>
  <mergeCells count="2">
    <mergeCell ref="A1:F1"/>
    <mergeCell ref="B4:F4"/>
  </mergeCells>
  <pageMargins left="0.75" right="0.75" top="1" bottom="1" header="0" footer="0"/>
  <pageSetup scale="75" orientation="portrait" r:id="rId1"/>
  <headerFooter>
    <oddHeader>&amp;LCommon Data Set 2024-2025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EC9D-293F-45F6-8160-F3B8DC0E676C}">
  <dimension ref="A1:F190"/>
  <sheetViews>
    <sheetView showGridLines="0" zoomScaleNormal="100" workbookViewId="0">
      <selection activeCell="AB11" sqref="AB11"/>
    </sheetView>
  </sheetViews>
  <sheetFormatPr defaultColWidth="12.5703125" defaultRowHeight="15" customHeight="1"/>
  <cols>
    <col min="1" max="1" width="88.85546875" style="206" customWidth="1"/>
    <col min="2" max="2" width="0.85546875" style="206" customWidth="1"/>
    <col min="3" max="6" width="8.5703125" style="206" hidden="1" customWidth="1"/>
    <col min="7" max="26" width="8.5703125" style="206" customWidth="1"/>
    <col min="27" max="16384" width="12.5703125" style="206"/>
  </cols>
  <sheetData>
    <row r="1" spans="1:1" ht="12.75" customHeight="1">
      <c r="A1" s="205" t="s">
        <v>1059</v>
      </c>
    </row>
    <row r="2" spans="1:1" ht="12.75" customHeight="1">
      <c r="A2" s="207" t="s">
        <v>1060</v>
      </c>
    </row>
    <row r="3" spans="1:1" ht="12.75" customHeight="1">
      <c r="A3" s="208"/>
    </row>
    <row r="4" spans="1:1" ht="12.75" customHeight="1">
      <c r="A4" s="207" t="s">
        <v>1061</v>
      </c>
    </row>
    <row r="5" spans="1:1" ht="12.75" customHeight="1">
      <c r="A5" s="207"/>
    </row>
    <row r="6" spans="1:1" ht="12.75" customHeight="1">
      <c r="A6" s="209" t="s">
        <v>1062</v>
      </c>
    </row>
    <row r="7" spans="1:1" ht="12.75" customHeight="1">
      <c r="A7" s="207"/>
    </row>
    <row r="8" spans="1:1" ht="12.75" customHeight="1">
      <c r="A8" s="210" t="s">
        <v>1063</v>
      </c>
    </row>
    <row r="9" spans="1:1" ht="12.75" customHeight="1">
      <c r="A9" s="210" t="s">
        <v>1064</v>
      </c>
    </row>
    <row r="10" spans="1:1" ht="12.75" customHeight="1">
      <c r="A10" s="210" t="s">
        <v>1065</v>
      </c>
    </row>
    <row r="11" spans="1:1" ht="12.75" customHeight="1">
      <c r="A11" s="210"/>
    </row>
    <row r="12" spans="1:1" ht="12.75" customHeight="1">
      <c r="A12" s="210" t="s">
        <v>1066</v>
      </c>
    </row>
    <row r="13" spans="1:1" ht="12.75" customHeight="1">
      <c r="A13" s="210" t="s">
        <v>1067</v>
      </c>
    </row>
    <row r="14" spans="1:1" ht="12.75" customHeight="1">
      <c r="A14" s="210" t="s">
        <v>1068</v>
      </c>
    </row>
    <row r="15" spans="1:1" ht="12.75" customHeight="1">
      <c r="A15" s="210" t="s">
        <v>1069</v>
      </c>
    </row>
    <row r="16" spans="1:1" ht="12.75" customHeight="1">
      <c r="A16" s="210" t="s">
        <v>1070</v>
      </c>
    </row>
    <row r="17" spans="1:1" ht="12.75" customHeight="1">
      <c r="A17" s="210" t="s">
        <v>1071</v>
      </c>
    </row>
    <row r="18" spans="1:1" ht="12.75" customHeight="1">
      <c r="A18" s="210" t="s">
        <v>1072</v>
      </c>
    </row>
    <row r="19" spans="1:1" ht="12.75" customHeight="1">
      <c r="A19" s="210" t="s">
        <v>1073</v>
      </c>
    </row>
    <row r="20" spans="1:1" ht="12.75" customHeight="1">
      <c r="A20" s="210" t="s">
        <v>1074</v>
      </c>
    </row>
    <row r="21" spans="1:1" ht="12.75" customHeight="1">
      <c r="A21" s="210" t="s">
        <v>1075</v>
      </c>
    </row>
    <row r="22" spans="1:1" ht="12.75" customHeight="1">
      <c r="A22" s="210" t="s">
        <v>1076</v>
      </c>
    </row>
    <row r="23" spans="1:1" ht="12.75" customHeight="1">
      <c r="A23" s="211" t="s">
        <v>1077</v>
      </c>
    </row>
    <row r="24" spans="1:1" ht="12.75" customHeight="1">
      <c r="A24" s="212"/>
    </row>
    <row r="25" spans="1:1" ht="12.75" customHeight="1">
      <c r="A25" s="210" t="s">
        <v>1078</v>
      </c>
    </row>
    <row r="26" spans="1:1" ht="12.75" customHeight="1">
      <c r="A26" s="210" t="s">
        <v>1079</v>
      </c>
    </row>
    <row r="27" spans="1:1" ht="12.75" customHeight="1">
      <c r="A27" s="210" t="s">
        <v>1080</v>
      </c>
    </row>
    <row r="28" spans="1:1" ht="12.75" customHeight="1">
      <c r="A28" s="210" t="s">
        <v>1081</v>
      </c>
    </row>
    <row r="29" spans="1:1" ht="12.75" customHeight="1">
      <c r="A29" s="210" t="s">
        <v>1082</v>
      </c>
    </row>
    <row r="30" spans="1:1" ht="12.75" customHeight="1">
      <c r="A30" s="210" t="s">
        <v>1083</v>
      </c>
    </row>
    <row r="31" spans="1:1" ht="12.75" customHeight="1">
      <c r="A31" s="210" t="s">
        <v>1084</v>
      </c>
    </row>
    <row r="32" spans="1:1" ht="12.75" customHeight="1">
      <c r="A32" s="210" t="s">
        <v>1085</v>
      </c>
    </row>
    <row r="33" spans="1:1" ht="12.75" customHeight="1">
      <c r="A33" s="210" t="s">
        <v>1086</v>
      </c>
    </row>
    <row r="34" spans="1:1" ht="12.75" customHeight="1">
      <c r="A34" s="210" t="s">
        <v>1087</v>
      </c>
    </row>
    <row r="35" spans="1:1" ht="12.75" customHeight="1">
      <c r="A35" s="210" t="s">
        <v>1088</v>
      </c>
    </row>
    <row r="36" spans="1:1" ht="12.75" customHeight="1">
      <c r="A36" s="210" t="s">
        <v>1089</v>
      </c>
    </row>
    <row r="37" spans="1:1" ht="12.75" customHeight="1">
      <c r="A37" s="210" t="s">
        <v>1090</v>
      </c>
    </row>
    <row r="38" spans="1:1" ht="12.75" customHeight="1">
      <c r="A38" s="210" t="s">
        <v>1091</v>
      </c>
    </row>
    <row r="39" spans="1:1" ht="12.75" customHeight="1">
      <c r="A39" s="210" t="s">
        <v>1092</v>
      </c>
    </row>
    <row r="40" spans="1:1" ht="12.75" customHeight="1">
      <c r="A40" s="210" t="s">
        <v>1093</v>
      </c>
    </row>
    <row r="41" spans="1:1" ht="12.75" customHeight="1">
      <c r="A41" s="210" t="s">
        <v>1094</v>
      </c>
    </row>
    <row r="42" spans="1:1" ht="12.75" customHeight="1">
      <c r="A42" s="210" t="s">
        <v>1095</v>
      </c>
    </row>
    <row r="43" spans="1:1" ht="12.75" customHeight="1">
      <c r="A43" s="210" t="s">
        <v>1096</v>
      </c>
    </row>
    <row r="44" spans="1:1" ht="12.75" customHeight="1">
      <c r="A44" s="210" t="s">
        <v>1097</v>
      </c>
    </row>
    <row r="45" spans="1:1" ht="12.75" customHeight="1">
      <c r="A45" s="210" t="s">
        <v>1098</v>
      </c>
    </row>
    <row r="46" spans="1:1" ht="12.75" customHeight="1">
      <c r="A46" s="210" t="s">
        <v>1099</v>
      </c>
    </row>
    <row r="47" spans="1:1" ht="12.75" customHeight="1">
      <c r="A47" s="210" t="s">
        <v>1100</v>
      </c>
    </row>
    <row r="48" spans="1:1" ht="12.75" customHeight="1">
      <c r="A48" s="210" t="s">
        <v>1101</v>
      </c>
    </row>
    <row r="49" spans="1:1" ht="12.75" customHeight="1">
      <c r="A49" s="210" t="s">
        <v>1102</v>
      </c>
    </row>
    <row r="50" spans="1:1" ht="12.75" customHeight="1">
      <c r="A50" s="211" t="s">
        <v>1103</v>
      </c>
    </row>
    <row r="51" spans="1:1" ht="12.75" customHeight="1">
      <c r="A51" s="211" t="s">
        <v>1104</v>
      </c>
    </row>
    <row r="52" spans="1:1" ht="12.75" customHeight="1">
      <c r="A52" s="211" t="s">
        <v>1105</v>
      </c>
    </row>
    <row r="53" spans="1:1" ht="12.75" customHeight="1">
      <c r="A53" s="210" t="s">
        <v>1106</v>
      </c>
    </row>
    <row r="54" spans="1:1" ht="12.75" customHeight="1">
      <c r="A54" s="210" t="s">
        <v>1107</v>
      </c>
    </row>
    <row r="55" spans="1:1" ht="12.75" customHeight="1">
      <c r="A55" s="210" t="s">
        <v>1108</v>
      </c>
    </row>
    <row r="56" spans="1:1" ht="12.75" customHeight="1">
      <c r="A56" s="210" t="s">
        <v>1109</v>
      </c>
    </row>
    <row r="57" spans="1:1" ht="12.75" customHeight="1">
      <c r="A57" s="210" t="s">
        <v>1110</v>
      </c>
    </row>
    <row r="58" spans="1:1" ht="12.75" customHeight="1">
      <c r="A58" s="210" t="s">
        <v>1111</v>
      </c>
    </row>
    <row r="59" spans="1:1" ht="12.75" customHeight="1">
      <c r="A59" s="210" t="s">
        <v>1112</v>
      </c>
    </row>
    <row r="60" spans="1:1" ht="12.75" customHeight="1">
      <c r="A60" s="210" t="s">
        <v>1113</v>
      </c>
    </row>
    <row r="61" spans="1:1" ht="12.75" customHeight="1">
      <c r="A61" s="210" t="s">
        <v>1114</v>
      </c>
    </row>
    <row r="62" spans="1:1" ht="12.75" customHeight="1">
      <c r="A62" s="210" t="s">
        <v>1115</v>
      </c>
    </row>
    <row r="63" spans="1:1" ht="12.75" customHeight="1">
      <c r="A63" s="210" t="s">
        <v>1116</v>
      </c>
    </row>
    <row r="64" spans="1:1" ht="12.75" customHeight="1">
      <c r="A64" s="210" t="s">
        <v>1117</v>
      </c>
    </row>
    <row r="65" spans="1:1" ht="12.75" customHeight="1">
      <c r="A65" s="210" t="s">
        <v>1118</v>
      </c>
    </row>
    <row r="66" spans="1:1" ht="12.75" customHeight="1">
      <c r="A66" s="210" t="s">
        <v>1119</v>
      </c>
    </row>
    <row r="67" spans="1:1" ht="12.75" customHeight="1">
      <c r="A67" s="210" t="s">
        <v>1120</v>
      </c>
    </row>
    <row r="68" spans="1:1" ht="12.75" customHeight="1">
      <c r="A68" s="210" t="s">
        <v>1121</v>
      </c>
    </row>
    <row r="69" spans="1:1" ht="12.75" customHeight="1">
      <c r="A69" s="210" t="s">
        <v>1122</v>
      </c>
    </row>
    <row r="70" spans="1:1" ht="12.75" customHeight="1">
      <c r="A70" s="210" t="s">
        <v>1123</v>
      </c>
    </row>
    <row r="71" spans="1:1" ht="12.75" customHeight="1">
      <c r="A71" s="210" t="s">
        <v>1124</v>
      </c>
    </row>
    <row r="72" spans="1:1" ht="12.75" customHeight="1">
      <c r="A72" s="210" t="s">
        <v>1125</v>
      </c>
    </row>
    <row r="73" spans="1:1" ht="12.75" customHeight="1">
      <c r="A73" s="210" t="s">
        <v>1126</v>
      </c>
    </row>
    <row r="74" spans="1:1" ht="12.75" customHeight="1">
      <c r="A74" s="210" t="s">
        <v>1127</v>
      </c>
    </row>
    <row r="75" spans="1:1" ht="12.75" customHeight="1">
      <c r="A75" s="210" t="s">
        <v>1128</v>
      </c>
    </row>
    <row r="76" spans="1:1" ht="12.75" customHeight="1">
      <c r="A76" s="210" t="s">
        <v>1129</v>
      </c>
    </row>
    <row r="77" spans="1:1" ht="12.75" customHeight="1">
      <c r="A77" s="210" t="s">
        <v>1130</v>
      </c>
    </row>
    <row r="78" spans="1:1" ht="12.75" customHeight="1">
      <c r="A78" s="210" t="s">
        <v>1131</v>
      </c>
    </row>
    <row r="79" spans="1:1" ht="12.75" customHeight="1">
      <c r="A79" s="210" t="s">
        <v>1132</v>
      </c>
    </row>
    <row r="81" spans="1:1" ht="12.75" customHeight="1">
      <c r="A81" s="210" t="s">
        <v>1133</v>
      </c>
    </row>
    <row r="82" spans="1:1" ht="12.75" customHeight="1">
      <c r="A82" s="210" t="s">
        <v>1134</v>
      </c>
    </row>
    <row r="83" spans="1:1" ht="12.75" customHeight="1">
      <c r="A83" s="210" t="s">
        <v>1135</v>
      </c>
    </row>
    <row r="84" spans="1:1" ht="12.75" customHeight="1">
      <c r="A84" s="211" t="s">
        <v>1136</v>
      </c>
    </row>
    <row r="85" spans="1:1" ht="12.75" customHeight="1">
      <c r="A85" s="210" t="s">
        <v>1137</v>
      </c>
    </row>
    <row r="86" spans="1:1" ht="12.75" customHeight="1">
      <c r="A86" s="210" t="s">
        <v>1138</v>
      </c>
    </row>
    <row r="87" spans="1:1" ht="12.75" customHeight="1">
      <c r="A87" s="208"/>
    </row>
    <row r="88" spans="1:1" ht="12.75" customHeight="1">
      <c r="A88" s="211" t="s">
        <v>1139</v>
      </c>
    </row>
    <row r="89" spans="1:1" ht="12.75" customHeight="1">
      <c r="A89" s="212"/>
    </row>
    <row r="90" spans="1:1" ht="12.75" customHeight="1">
      <c r="A90" s="213" t="s">
        <v>1140</v>
      </c>
    </row>
    <row r="91" spans="1:1" ht="12.75" customHeight="1">
      <c r="A91" s="210" t="s">
        <v>1141</v>
      </c>
    </row>
    <row r="92" spans="1:1" ht="12.75" customHeight="1">
      <c r="A92" s="210" t="s">
        <v>1142</v>
      </c>
    </row>
    <row r="93" spans="1:1" ht="12.75" customHeight="1">
      <c r="A93" s="210" t="s">
        <v>1143</v>
      </c>
    </row>
    <row r="94" spans="1:1" ht="12.75" customHeight="1">
      <c r="A94" s="210" t="s">
        <v>1144</v>
      </c>
    </row>
    <row r="95" spans="1:1" ht="12.75" customHeight="1">
      <c r="A95" s="210" t="s">
        <v>1145</v>
      </c>
    </row>
    <row r="96" spans="1:1" ht="12.75" customHeight="1">
      <c r="A96" s="210" t="s">
        <v>1146</v>
      </c>
    </row>
    <row r="97" spans="1:1" ht="12.75" customHeight="1">
      <c r="A97" s="210" t="s">
        <v>1147</v>
      </c>
    </row>
    <row r="98" spans="1:1" ht="12.75" customHeight="1">
      <c r="A98" s="210" t="s">
        <v>1148</v>
      </c>
    </row>
    <row r="99" spans="1:1" ht="12.75" customHeight="1">
      <c r="A99" s="210" t="s">
        <v>1149</v>
      </c>
    </row>
    <row r="100" spans="1:1" ht="12.75" customHeight="1">
      <c r="A100" s="210" t="s">
        <v>1150</v>
      </c>
    </row>
    <row r="101" spans="1:1" ht="12.75" customHeight="1">
      <c r="A101" s="210" t="s">
        <v>1151</v>
      </c>
    </row>
    <row r="102" spans="1:1" ht="12.75" customHeight="1">
      <c r="A102" s="210" t="s">
        <v>1152</v>
      </c>
    </row>
    <row r="103" spans="1:1" ht="12.75" customHeight="1">
      <c r="A103" s="210" t="s">
        <v>1153</v>
      </c>
    </row>
    <row r="104" spans="1:1" ht="12.75" customHeight="1">
      <c r="A104" s="208"/>
    </row>
    <row r="105" spans="1:1" ht="12.75" customHeight="1">
      <c r="A105" s="214" t="s">
        <v>1154</v>
      </c>
    </row>
    <row r="106" spans="1:1" ht="12.75" customHeight="1">
      <c r="A106" s="208"/>
    </row>
    <row r="107" spans="1:1" ht="12.75" customHeight="1">
      <c r="A107" s="214" t="s">
        <v>1155</v>
      </c>
    </row>
    <row r="108" spans="1:1" ht="12.75" customHeight="1">
      <c r="A108" s="215"/>
    </row>
    <row r="109" spans="1:1" ht="12.75" customHeight="1">
      <c r="A109" s="214" t="s">
        <v>1156</v>
      </c>
    </row>
    <row r="110" spans="1:1" ht="12.75" customHeight="1">
      <c r="A110" s="210"/>
    </row>
    <row r="111" spans="1:1" ht="12.75" customHeight="1">
      <c r="A111" s="210" t="s">
        <v>1157</v>
      </c>
    </row>
    <row r="112" spans="1:1" ht="12.75" customHeight="1">
      <c r="A112" s="210" t="s">
        <v>1158</v>
      </c>
    </row>
    <row r="113" spans="1:1" ht="12.75" customHeight="1">
      <c r="A113" s="210" t="s">
        <v>1159</v>
      </c>
    </row>
    <row r="114" spans="1:1" ht="12.75" customHeight="1">
      <c r="A114" s="210" t="s">
        <v>1160</v>
      </c>
    </row>
    <row r="115" spans="1:1" ht="12.75" customHeight="1">
      <c r="A115" s="210" t="s">
        <v>1161</v>
      </c>
    </row>
    <row r="116" spans="1:1" ht="12.75" customHeight="1">
      <c r="A116" s="210" t="s">
        <v>1162</v>
      </c>
    </row>
    <row r="117" spans="1:1" ht="12.75" customHeight="1">
      <c r="A117" s="210" t="s">
        <v>1163</v>
      </c>
    </row>
    <row r="118" spans="1:1" ht="12.75" customHeight="1">
      <c r="A118" s="210" t="s">
        <v>1164</v>
      </c>
    </row>
    <row r="119" spans="1:1" ht="12.75" customHeight="1">
      <c r="A119" s="210" t="s">
        <v>1165</v>
      </c>
    </row>
    <row r="120" spans="1:1" ht="12.75" customHeight="1">
      <c r="A120" s="210" t="s">
        <v>1166</v>
      </c>
    </row>
    <row r="121" spans="1:1" ht="12.75" customHeight="1">
      <c r="A121" s="210" t="s">
        <v>1167</v>
      </c>
    </row>
    <row r="122" spans="1:1" ht="12.75" customHeight="1">
      <c r="A122" s="210" t="s">
        <v>1168</v>
      </c>
    </row>
    <row r="123" spans="1:1" ht="12.75" customHeight="1">
      <c r="A123" s="210" t="s">
        <v>1169</v>
      </c>
    </row>
    <row r="124" spans="1:1" ht="12.75" customHeight="1">
      <c r="A124" s="210" t="s">
        <v>1170</v>
      </c>
    </row>
    <row r="125" spans="1:1" ht="12.75" customHeight="1">
      <c r="A125" s="210" t="s">
        <v>1171</v>
      </c>
    </row>
    <row r="126" spans="1:1" ht="12.75" customHeight="1">
      <c r="A126" s="210" t="s">
        <v>1172</v>
      </c>
    </row>
    <row r="127" spans="1:1" ht="12.75" customHeight="1">
      <c r="A127" s="210" t="s">
        <v>1173</v>
      </c>
    </row>
    <row r="128" spans="1:1" ht="12.75" customHeight="1">
      <c r="A128" s="210" t="s">
        <v>1174</v>
      </c>
    </row>
    <row r="129" spans="1:1" ht="12.75" customHeight="1">
      <c r="A129" s="210" t="s">
        <v>1175</v>
      </c>
    </row>
    <row r="130" spans="1:1" ht="12.75" customHeight="1">
      <c r="A130" s="210" t="s">
        <v>1176</v>
      </c>
    </row>
    <row r="131" spans="1:1" ht="12.75" customHeight="1">
      <c r="A131" s="210"/>
    </row>
    <row r="132" spans="1:1" ht="12.75" customHeight="1">
      <c r="A132" s="210" t="s">
        <v>1177</v>
      </c>
    </row>
    <row r="133" spans="1:1" ht="12.75" customHeight="1">
      <c r="A133" s="210" t="s">
        <v>1178</v>
      </c>
    </row>
    <row r="134" spans="1:1" ht="12.75" customHeight="1">
      <c r="A134" s="210" t="s">
        <v>1179</v>
      </c>
    </row>
    <row r="135" spans="1:1" ht="12.75" customHeight="1">
      <c r="A135" s="210" t="s">
        <v>1180</v>
      </c>
    </row>
    <row r="136" spans="1:1" ht="12.75" customHeight="1">
      <c r="A136" s="210"/>
    </row>
    <row r="137" spans="1:1" ht="12.75" customHeight="1">
      <c r="A137" s="210" t="s">
        <v>1181</v>
      </c>
    </row>
    <row r="138" spans="1:1" ht="12.75" customHeight="1">
      <c r="A138" s="208"/>
    </row>
    <row r="139" spans="1:1" ht="12.75" customHeight="1">
      <c r="A139" s="210" t="s">
        <v>1182</v>
      </c>
    </row>
    <row r="140" spans="1:1" ht="12.75" customHeight="1">
      <c r="A140" s="210" t="s">
        <v>1183</v>
      </c>
    </row>
    <row r="141" spans="1:1" ht="12.75" customHeight="1">
      <c r="A141" s="210" t="s">
        <v>1184</v>
      </c>
    </row>
    <row r="142" spans="1:1" ht="12.75" customHeight="1">
      <c r="A142" s="210" t="s">
        <v>1185</v>
      </c>
    </row>
    <row r="143" spans="1:1" ht="12.75" customHeight="1">
      <c r="A143" s="210" t="s">
        <v>1186</v>
      </c>
    </row>
    <row r="144" spans="1:1" ht="12.75" customHeight="1">
      <c r="A144" s="210" t="s">
        <v>1187</v>
      </c>
    </row>
    <row r="145" spans="1:1" ht="12.75" customHeight="1">
      <c r="A145" s="210" t="s">
        <v>1188</v>
      </c>
    </row>
    <row r="146" spans="1:1" ht="12.75" customHeight="1">
      <c r="A146" s="210" t="s">
        <v>1189</v>
      </c>
    </row>
    <row r="147" spans="1:1" ht="12.75" customHeight="1">
      <c r="A147" s="210" t="s">
        <v>1190</v>
      </c>
    </row>
    <row r="148" spans="1:1" ht="12.6" customHeight="1">
      <c r="A148" s="210" t="s">
        <v>1191</v>
      </c>
    </row>
    <row r="149" spans="1:1" ht="12.6" customHeight="1">
      <c r="A149" s="210" t="s">
        <v>1192</v>
      </c>
    </row>
    <row r="150" spans="1:1" ht="12.75" customHeight="1">
      <c r="A150" s="210" t="s">
        <v>1193</v>
      </c>
    </row>
    <row r="151" spans="1:1" ht="12.75" customHeight="1">
      <c r="A151" s="210" t="s">
        <v>1194</v>
      </c>
    </row>
    <row r="152" spans="1:1" ht="12.75" customHeight="1">
      <c r="A152" s="216"/>
    </row>
    <row r="153" spans="1:1" ht="12.75" customHeight="1">
      <c r="A153" s="216"/>
    </row>
    <row r="154" spans="1:1" ht="12.75" customHeight="1">
      <c r="A154" s="217" t="s">
        <v>1195</v>
      </c>
    </row>
    <row r="155" spans="1:1" ht="12.75" customHeight="1">
      <c r="A155" s="216"/>
    </row>
    <row r="156" spans="1:1" ht="12.75" customHeight="1">
      <c r="A156" s="210" t="s">
        <v>1196</v>
      </c>
    </row>
    <row r="157" spans="1:1" ht="12.75" customHeight="1">
      <c r="A157" s="210"/>
    </row>
    <row r="158" spans="1:1" ht="12.75" customHeight="1">
      <c r="A158" s="210" t="s">
        <v>1197</v>
      </c>
    </row>
    <row r="159" spans="1:1" ht="12.75" customHeight="1">
      <c r="A159" s="208"/>
    </row>
    <row r="160" spans="1:1" ht="12.75" customHeight="1">
      <c r="A160" s="210" t="s">
        <v>1198</v>
      </c>
    </row>
    <row r="162" spans="1:1" ht="12.75" customHeight="1">
      <c r="A162" s="210" t="s">
        <v>1199</v>
      </c>
    </row>
    <row r="163" spans="1:1" ht="12.75" customHeight="1">
      <c r="A163" s="208"/>
    </row>
    <row r="164" spans="1:1" ht="12.75" customHeight="1">
      <c r="A164" s="210" t="s">
        <v>1200</v>
      </c>
    </row>
    <row r="165" spans="1:1" ht="12.75" customHeight="1">
      <c r="A165" s="208"/>
    </row>
    <row r="166" spans="1:1" ht="12.75" customHeight="1">
      <c r="A166" s="210" t="s">
        <v>1201</v>
      </c>
    </row>
    <row r="167" spans="1:1" ht="12.75" customHeight="1">
      <c r="A167" s="208"/>
    </row>
    <row r="168" spans="1:1" ht="12.75" customHeight="1">
      <c r="A168" s="210" t="s">
        <v>1202</v>
      </c>
    </row>
    <row r="169" spans="1:1" ht="12.75" customHeight="1">
      <c r="A169" s="208"/>
    </row>
    <row r="170" spans="1:1" ht="12.75" customHeight="1">
      <c r="A170" s="210" t="s">
        <v>1203</v>
      </c>
    </row>
    <row r="171" spans="1:1" ht="12.75" customHeight="1">
      <c r="A171" s="208"/>
    </row>
    <row r="172" spans="1:1" ht="12.75" customHeight="1">
      <c r="A172" s="210" t="s">
        <v>1204</v>
      </c>
    </row>
    <row r="173" spans="1:1" ht="12.75" customHeight="1">
      <c r="A173" s="208"/>
    </row>
    <row r="174" spans="1:1" ht="12.75" customHeight="1">
      <c r="A174" s="210" t="s">
        <v>767</v>
      </c>
    </row>
    <row r="177" spans="1:1" ht="12.75" customHeight="1">
      <c r="A177" s="208" t="s">
        <v>1205</v>
      </c>
    </row>
    <row r="178" spans="1:1" ht="12.75" customHeight="1">
      <c r="A178" s="208" t="s">
        <v>1206</v>
      </c>
    </row>
    <row r="179" spans="1:1" ht="12.75" customHeight="1">
      <c r="A179" s="208" t="s">
        <v>1207</v>
      </c>
    </row>
    <row r="180" spans="1:1" ht="12.75" customHeight="1">
      <c r="A180" s="208" t="s">
        <v>1208</v>
      </c>
    </row>
    <row r="181" spans="1:1" ht="12.75" customHeight="1">
      <c r="A181" s="208" t="s">
        <v>1209</v>
      </c>
    </row>
    <row r="182" spans="1:1" ht="12.75" customHeight="1">
      <c r="A182" s="208" t="s">
        <v>1210</v>
      </c>
    </row>
    <row r="183" spans="1:1" ht="12.75" customHeight="1">
      <c r="A183" s="208" t="s">
        <v>1211</v>
      </c>
    </row>
    <row r="184" spans="1:1" ht="12.75" customHeight="1">
      <c r="A184" s="208" t="s">
        <v>1212</v>
      </c>
    </row>
    <row r="185" spans="1:1" ht="12.75" customHeight="1">
      <c r="A185" s="208" t="s">
        <v>1213</v>
      </c>
    </row>
    <row r="186" spans="1:1" ht="12.75" customHeight="1"/>
    <row r="187" spans="1:1" ht="12.75" customHeight="1">
      <c r="A187" s="208"/>
    </row>
    <row r="188" spans="1:1" ht="12.75" customHeight="1">
      <c r="A188" s="210" t="s">
        <v>1214</v>
      </c>
    </row>
    <row r="189" spans="1:1" ht="12.75" customHeight="1">
      <c r="A189" s="208"/>
    </row>
    <row r="190" spans="1:1" ht="12.75" customHeight="1">
      <c r="A190" s="210" t="s">
        <v>1215</v>
      </c>
    </row>
  </sheetData>
  <hyperlinks>
    <hyperlink ref="A6" r:id="rId1" xr:uid="{55106054-DE23-4EEA-BA4E-72AFB4F14749}"/>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B132"/>
  <sheetViews>
    <sheetView showGridLines="0" zoomScaleNormal="100" workbookViewId="0">
      <selection activeCell="H14" sqref="H14"/>
    </sheetView>
  </sheetViews>
  <sheetFormatPr defaultColWidth="12.5703125" defaultRowHeight="15" customHeight="1"/>
  <cols>
    <col min="1" max="1" width="4.42578125" customWidth="1"/>
    <col min="2" max="2" width="36" customWidth="1"/>
    <col min="3" max="3" width="14.140625" customWidth="1"/>
    <col min="4" max="4" width="14.85546875" customWidth="1"/>
    <col min="5" max="5" width="16.85546875" customWidth="1"/>
    <col min="6" max="6" width="16.140625" customWidth="1"/>
    <col min="7" max="8" width="15.42578125" customWidth="1"/>
    <col min="9" max="9" width="0.85546875" customWidth="1"/>
    <col min="10" max="28" width="8.5703125" customWidth="1"/>
  </cols>
  <sheetData>
    <row r="1" spans="1:8" ht="19.5" customHeight="1">
      <c r="A1" s="416" t="s">
        <v>84</v>
      </c>
      <c r="B1" s="417"/>
      <c r="C1" s="417"/>
      <c r="D1" s="417"/>
      <c r="E1" s="417"/>
      <c r="F1" s="417"/>
      <c r="G1" s="417"/>
      <c r="H1" s="417"/>
    </row>
    <row r="2" spans="1:8" ht="12.75" customHeight="1">
      <c r="A2" s="2"/>
    </row>
    <row r="3" spans="1:8" ht="14.25" customHeight="1">
      <c r="A3" s="4" t="s">
        <v>85</v>
      </c>
      <c r="B3" s="418" t="s">
        <v>86</v>
      </c>
      <c r="C3" s="415"/>
      <c r="D3" s="415"/>
      <c r="E3" s="415"/>
      <c r="F3" s="415"/>
      <c r="G3" s="415"/>
      <c r="H3" s="415"/>
    </row>
    <row r="4" spans="1:8" ht="26.25" customHeight="1">
      <c r="A4" s="4"/>
      <c r="B4" s="414" t="s">
        <v>87</v>
      </c>
      <c r="C4" s="415"/>
      <c r="D4" s="415"/>
      <c r="E4" s="415"/>
      <c r="F4" s="415"/>
      <c r="G4" s="415"/>
      <c r="H4" s="415"/>
    </row>
    <row r="5" spans="1:8" ht="13.5" customHeight="1">
      <c r="A5" s="4"/>
      <c r="B5" s="419" t="s">
        <v>88</v>
      </c>
      <c r="C5" s="420"/>
      <c r="D5" s="420"/>
      <c r="E5" s="415"/>
      <c r="F5" s="415"/>
      <c r="G5" s="415"/>
      <c r="H5" s="415"/>
    </row>
    <row r="6" spans="1:8" ht="12.75">
      <c r="A6" s="4"/>
      <c r="B6" s="419" t="s">
        <v>89</v>
      </c>
      <c r="C6" s="415"/>
      <c r="D6" s="415"/>
      <c r="E6" s="415"/>
      <c r="F6" s="415"/>
      <c r="G6" s="415"/>
      <c r="H6" s="415"/>
    </row>
    <row r="7" spans="1:8" ht="14.25" customHeight="1">
      <c r="A7" s="4"/>
      <c r="B7" s="419" t="s">
        <v>90</v>
      </c>
      <c r="C7" s="415"/>
      <c r="D7" s="415"/>
      <c r="E7" s="415"/>
      <c r="F7" s="415"/>
      <c r="G7" s="415"/>
      <c r="H7" s="415"/>
    </row>
    <row r="8" spans="1:8" ht="12.75">
      <c r="A8" s="4"/>
      <c r="B8" s="419" t="s">
        <v>91</v>
      </c>
      <c r="C8" s="415"/>
      <c r="D8" s="415"/>
      <c r="E8" s="415"/>
      <c r="F8" s="415"/>
      <c r="G8" s="415"/>
      <c r="H8" s="415"/>
    </row>
    <row r="9" spans="1:8" ht="44.1" customHeight="1">
      <c r="A9" s="4"/>
      <c r="B9" s="440" t="s">
        <v>92</v>
      </c>
      <c r="C9" s="441"/>
      <c r="D9" s="441"/>
      <c r="E9" s="441"/>
      <c r="F9" s="441"/>
      <c r="G9" s="441"/>
    </row>
    <row r="10" spans="1:8" ht="12.75" customHeight="1">
      <c r="A10" s="4"/>
      <c r="B10" s="161" t="s">
        <v>93</v>
      </c>
      <c r="C10" s="162" t="s">
        <v>94</v>
      </c>
      <c r="D10" s="163" t="s">
        <v>95</v>
      </c>
      <c r="E10" s="164" t="s">
        <v>96</v>
      </c>
      <c r="F10" s="164" t="s">
        <v>97</v>
      </c>
    </row>
    <row r="11" spans="1:8" ht="24.95" customHeight="1">
      <c r="A11" s="4"/>
      <c r="B11" s="21" t="s">
        <v>98</v>
      </c>
      <c r="C11" s="358">
        <v>129</v>
      </c>
      <c r="D11" s="22">
        <v>129</v>
      </c>
      <c r="E11" s="22">
        <v>0</v>
      </c>
      <c r="F11" s="22">
        <v>0</v>
      </c>
    </row>
    <row r="12" spans="1:8" ht="12.75" customHeight="1">
      <c r="A12" s="4"/>
      <c r="B12" s="23" t="s">
        <v>99</v>
      </c>
      <c r="C12" s="22">
        <v>37</v>
      </c>
      <c r="D12" s="22">
        <v>69</v>
      </c>
      <c r="E12" s="22">
        <v>0</v>
      </c>
      <c r="F12" s="22">
        <v>0</v>
      </c>
    </row>
    <row r="13" spans="1:8" ht="12.75" customHeight="1">
      <c r="A13" s="4"/>
      <c r="B13" s="23" t="s">
        <v>100</v>
      </c>
      <c r="C13" s="22">
        <v>1072</v>
      </c>
      <c r="D13" s="22">
        <v>1729</v>
      </c>
      <c r="E13" s="22">
        <v>0</v>
      </c>
      <c r="F13" s="22">
        <v>0</v>
      </c>
    </row>
    <row r="14" spans="1:8" ht="12.75" customHeight="1">
      <c r="A14" s="4"/>
      <c r="B14" s="24" t="s">
        <v>101</v>
      </c>
      <c r="C14" s="25">
        <f t="shared" ref="C14:D14" si="0">SUM(C11:C13)</f>
        <v>1238</v>
      </c>
      <c r="D14" s="25">
        <f t="shared" si="0"/>
        <v>1927</v>
      </c>
      <c r="E14" s="25">
        <f>SUM(E11:E13)</f>
        <v>0</v>
      </c>
      <c r="F14" s="25">
        <f t="shared" ref="F14" si="1">SUM(F11:F13)</f>
        <v>0</v>
      </c>
    </row>
    <row r="15" spans="1:8" ht="12.75" customHeight="1">
      <c r="A15" s="4"/>
      <c r="B15" s="21" t="s">
        <v>102</v>
      </c>
      <c r="C15" s="22">
        <v>0</v>
      </c>
      <c r="D15" s="22">
        <v>0</v>
      </c>
      <c r="E15" s="22">
        <v>0</v>
      </c>
      <c r="F15" s="22">
        <v>0</v>
      </c>
    </row>
    <row r="16" spans="1:8" ht="12.75" customHeight="1">
      <c r="A16" s="4"/>
      <c r="B16" s="24" t="s">
        <v>103</v>
      </c>
      <c r="C16" s="25">
        <f>SUM(C14:C15)</f>
        <v>1238</v>
      </c>
      <c r="D16" s="25">
        <f t="shared" ref="D16" si="2">SUM(D14:D15)</f>
        <v>1927</v>
      </c>
      <c r="E16" s="25">
        <f>SUM(E14:E15)</f>
        <v>0</v>
      </c>
      <c r="F16" s="25">
        <f t="shared" ref="F16" si="3">SUM(F14:F15)</f>
        <v>0</v>
      </c>
    </row>
    <row r="18" spans="2:6" ht="12.75" customHeight="1">
      <c r="B18" s="165" t="s">
        <v>104</v>
      </c>
      <c r="C18" s="162" t="s">
        <v>94</v>
      </c>
      <c r="D18" s="163" t="s">
        <v>95</v>
      </c>
      <c r="E18" s="164" t="s">
        <v>96</v>
      </c>
      <c r="F18" s="164" t="s">
        <v>97</v>
      </c>
    </row>
    <row r="19" spans="2:6" ht="26.45" customHeight="1">
      <c r="B19" s="159" t="s">
        <v>98</v>
      </c>
      <c r="C19" s="358">
        <v>27</v>
      </c>
      <c r="D19" s="22">
        <v>25</v>
      </c>
      <c r="E19" s="22">
        <v>0</v>
      </c>
      <c r="F19" s="22">
        <v>0</v>
      </c>
    </row>
    <row r="20" spans="2:6" ht="12.75" customHeight="1">
      <c r="B20" s="23" t="s">
        <v>99</v>
      </c>
      <c r="C20" s="22">
        <v>27</v>
      </c>
      <c r="D20" s="22">
        <v>30</v>
      </c>
      <c r="E20" s="22">
        <v>0</v>
      </c>
      <c r="F20" s="22">
        <v>0</v>
      </c>
    </row>
    <row r="21" spans="2:6" ht="12.75" customHeight="1">
      <c r="B21" s="23" t="s">
        <v>100</v>
      </c>
      <c r="C21" s="22">
        <v>1041</v>
      </c>
      <c r="D21" s="22">
        <v>1689</v>
      </c>
      <c r="E21" s="22">
        <v>0</v>
      </c>
      <c r="F21" s="22">
        <v>0</v>
      </c>
    </row>
    <row r="22" spans="2:6" ht="12.75" customHeight="1">
      <c r="B22" s="24" t="s">
        <v>101</v>
      </c>
      <c r="C22" s="25">
        <f>SUM(C19:C21)</f>
        <v>1095</v>
      </c>
      <c r="D22" s="25">
        <f t="shared" ref="D22:E22" si="4">SUM(D19:D21)</f>
        <v>1744</v>
      </c>
      <c r="E22" s="25">
        <f t="shared" si="4"/>
        <v>0</v>
      </c>
      <c r="F22" s="25">
        <f t="shared" ref="F22" si="5">SUM(F19:F21)</f>
        <v>0</v>
      </c>
    </row>
    <row r="23" spans="2:6" ht="12.75" customHeight="1">
      <c r="B23" s="21" t="s">
        <v>102</v>
      </c>
      <c r="C23" s="22">
        <v>5</v>
      </c>
      <c r="D23" s="22">
        <v>20</v>
      </c>
      <c r="E23" s="22">
        <v>0</v>
      </c>
      <c r="F23" s="22">
        <v>0</v>
      </c>
    </row>
    <row r="24" spans="2:6" ht="12.75" customHeight="1">
      <c r="B24" s="24" t="s">
        <v>105</v>
      </c>
      <c r="C24" s="25">
        <f>SUM(C22:C23)</f>
        <v>1100</v>
      </c>
      <c r="D24" s="25">
        <f t="shared" ref="D24:E24" si="6">SUM(D22:D23)</f>
        <v>1764</v>
      </c>
      <c r="E24" s="25">
        <f t="shared" si="6"/>
        <v>0</v>
      </c>
      <c r="F24" s="25">
        <f t="shared" ref="F24" si="7">SUM(F22:F23)</f>
        <v>0</v>
      </c>
    </row>
    <row r="25" spans="2:6" ht="12.75" customHeight="1"/>
    <row r="26" spans="2:6" ht="12.75" customHeight="1">
      <c r="B26" s="165" t="s">
        <v>106</v>
      </c>
      <c r="C26" s="162" t="s">
        <v>94</v>
      </c>
      <c r="D26" s="163" t="s">
        <v>95</v>
      </c>
      <c r="E26" s="164" t="s">
        <v>96</v>
      </c>
      <c r="F26" s="164" t="s">
        <v>97</v>
      </c>
    </row>
    <row r="27" spans="2:6" ht="12.75" customHeight="1">
      <c r="B27" s="24" t="s">
        <v>107</v>
      </c>
      <c r="C27" s="359">
        <f>SUM(C24,C16)</f>
        <v>2338</v>
      </c>
      <c r="D27" s="359">
        <f t="shared" ref="D27:F27" si="8">SUM(D24,D16)</f>
        <v>3691</v>
      </c>
      <c r="E27" s="359">
        <f t="shared" si="8"/>
        <v>0</v>
      </c>
      <c r="F27" s="359">
        <f t="shared" si="8"/>
        <v>0</v>
      </c>
    </row>
    <row r="28" spans="2:6" ht="12.75"/>
    <row r="29" spans="2:6" ht="12.75" customHeight="1">
      <c r="B29" s="160" t="s">
        <v>108</v>
      </c>
      <c r="C29" s="26"/>
      <c r="D29" s="26"/>
      <c r="E29" s="26"/>
      <c r="F29" s="26"/>
    </row>
    <row r="30" spans="2:6" ht="12.75" customHeight="1">
      <c r="B30" s="23" t="s">
        <v>109</v>
      </c>
      <c r="C30" s="27">
        <v>64</v>
      </c>
      <c r="D30" s="27">
        <v>153</v>
      </c>
      <c r="E30" s="27">
        <v>0</v>
      </c>
      <c r="F30" s="27">
        <v>0</v>
      </c>
    </row>
    <row r="31" spans="2:6" ht="12.75" customHeight="1">
      <c r="B31" s="23" t="s">
        <v>100</v>
      </c>
      <c r="C31" s="27">
        <v>178</v>
      </c>
      <c r="D31" s="27">
        <v>345</v>
      </c>
      <c r="E31" s="27">
        <v>0</v>
      </c>
      <c r="F31" s="27">
        <v>0</v>
      </c>
    </row>
    <row r="32" spans="2:6" ht="12.75" customHeight="1">
      <c r="B32" s="21" t="s">
        <v>110</v>
      </c>
      <c r="C32" s="27">
        <v>1</v>
      </c>
      <c r="D32" s="27">
        <v>10</v>
      </c>
      <c r="E32" s="27">
        <v>0</v>
      </c>
      <c r="F32" s="27">
        <v>0</v>
      </c>
    </row>
    <row r="33" spans="1:8" ht="12.75" customHeight="1">
      <c r="A33" s="4"/>
      <c r="B33" s="24" t="s">
        <v>111</v>
      </c>
      <c r="C33" s="28">
        <f t="shared" ref="C33:E33" si="9">SUM(C30:C32)</f>
        <v>243</v>
      </c>
      <c r="D33" s="28">
        <f t="shared" si="9"/>
        <v>508</v>
      </c>
      <c r="E33" s="28">
        <f t="shared" si="9"/>
        <v>0</v>
      </c>
      <c r="F33" s="28">
        <f t="shared" ref="F33" si="10">SUM(F30:F32)</f>
        <v>0</v>
      </c>
    </row>
    <row r="34" spans="1:8" ht="12.75"/>
    <row r="35" spans="1:8" ht="12.75" customHeight="1">
      <c r="A35" s="4"/>
      <c r="B35" s="160" t="s">
        <v>112</v>
      </c>
      <c r="C35" s="26"/>
      <c r="D35" s="26"/>
      <c r="E35" s="26"/>
      <c r="F35" s="26"/>
    </row>
    <row r="36" spans="1:8" ht="12.75" customHeight="1">
      <c r="A36" s="4"/>
      <c r="B36" s="23" t="s">
        <v>109</v>
      </c>
      <c r="C36" s="27">
        <v>111</v>
      </c>
      <c r="D36" s="27">
        <v>182</v>
      </c>
      <c r="E36" s="27">
        <v>0</v>
      </c>
      <c r="F36" s="27">
        <v>0</v>
      </c>
    </row>
    <row r="37" spans="1:8" ht="12.75" customHeight="1">
      <c r="A37" s="4"/>
      <c r="B37" s="23" t="s">
        <v>100</v>
      </c>
      <c r="C37" s="27">
        <v>401</v>
      </c>
      <c r="D37" s="27">
        <v>626</v>
      </c>
      <c r="E37" s="27">
        <v>0</v>
      </c>
      <c r="F37" s="27">
        <v>0</v>
      </c>
    </row>
    <row r="38" spans="1:8" ht="12.75" customHeight="1">
      <c r="A38" s="4"/>
      <c r="B38" s="21" t="s">
        <v>110</v>
      </c>
      <c r="C38" s="27">
        <v>13</v>
      </c>
      <c r="D38" s="27">
        <v>24</v>
      </c>
      <c r="E38" s="27">
        <v>0</v>
      </c>
      <c r="F38" s="27">
        <v>0</v>
      </c>
    </row>
    <row r="39" spans="1:8" ht="12.75" customHeight="1">
      <c r="A39" s="4"/>
      <c r="B39" s="24" t="s">
        <v>113</v>
      </c>
      <c r="C39" s="28">
        <f t="shared" ref="C39:E39" si="11">SUM(C36:C38)</f>
        <v>525</v>
      </c>
      <c r="D39" s="28">
        <f>SUM(D36:D38)</f>
        <v>832</v>
      </c>
      <c r="E39" s="28">
        <f t="shared" si="11"/>
        <v>0</v>
      </c>
      <c r="F39" s="28">
        <f t="shared" ref="F39" si="12">SUM(F36:F38)</f>
        <v>0</v>
      </c>
    </row>
    <row r="40" spans="1:8" ht="12.75" customHeight="1"/>
    <row r="41" spans="1:8" ht="12.75" customHeight="1">
      <c r="A41" s="4"/>
      <c r="B41" s="165" t="s">
        <v>114</v>
      </c>
      <c r="C41" s="162" t="s">
        <v>94</v>
      </c>
      <c r="D41" s="163" t="s">
        <v>95</v>
      </c>
      <c r="E41" s="164" t="s">
        <v>96</v>
      </c>
      <c r="F41" s="164" t="s">
        <v>97</v>
      </c>
    </row>
    <row r="42" spans="1:8" ht="12.75" customHeight="1">
      <c r="A42" s="4"/>
      <c r="B42" s="24" t="s">
        <v>115</v>
      </c>
      <c r="C42" s="360">
        <f>SUM(C39,C33)</f>
        <v>768</v>
      </c>
      <c r="D42" s="360">
        <f t="shared" ref="D42:F42" si="13">SUM(D39,D33)</f>
        <v>1340</v>
      </c>
      <c r="E42" s="360">
        <f t="shared" si="13"/>
        <v>0</v>
      </c>
      <c r="F42" s="25">
        <f t="shared" si="13"/>
        <v>0</v>
      </c>
    </row>
    <row r="43" spans="1:8" ht="12.75" customHeight="1"/>
    <row r="44" spans="1:8" ht="12.75" customHeight="1">
      <c r="A44" s="4"/>
      <c r="B44" s="165" t="s">
        <v>116</v>
      </c>
      <c r="C44" s="162" t="s">
        <v>94</v>
      </c>
      <c r="D44" s="163" t="s">
        <v>95</v>
      </c>
      <c r="E44" s="164" t="s">
        <v>96</v>
      </c>
      <c r="F44" s="164" t="s">
        <v>97</v>
      </c>
    </row>
    <row r="45" spans="1:8" ht="12.75" customHeight="1">
      <c r="A45" s="4"/>
      <c r="B45" s="24" t="s">
        <v>117</v>
      </c>
      <c r="C45" s="25">
        <f>SUM(C42,C27)</f>
        <v>3106</v>
      </c>
      <c r="D45" s="25">
        <f t="shared" ref="D45:F45" si="14">SUM(D42,D27)</f>
        <v>5031</v>
      </c>
      <c r="E45" s="25">
        <f t="shared" si="14"/>
        <v>0</v>
      </c>
      <c r="F45" s="25">
        <f t="shared" si="14"/>
        <v>0</v>
      </c>
    </row>
    <row r="46" spans="1:8" ht="12.75" customHeight="1">
      <c r="A46" s="4"/>
      <c r="B46" s="29"/>
      <c r="C46" s="30"/>
      <c r="D46" s="31"/>
      <c r="E46" s="31"/>
      <c r="F46" s="31"/>
      <c r="G46" s="31"/>
      <c r="H46" s="31"/>
    </row>
    <row r="47" spans="1:8" ht="12.75" customHeight="1">
      <c r="A47" s="4"/>
      <c r="B47" s="32" t="s">
        <v>118</v>
      </c>
      <c r="C47" s="33">
        <f>SUM(C27:F27)</f>
        <v>6029</v>
      </c>
      <c r="G47" s="34"/>
      <c r="H47" s="34"/>
    </row>
    <row r="48" spans="1:8" ht="12.75" customHeight="1">
      <c r="A48" s="4"/>
      <c r="B48" s="32" t="s">
        <v>119</v>
      </c>
      <c r="C48" s="361">
        <f>SUM(C42:F42)</f>
        <v>2108</v>
      </c>
      <c r="G48" s="34"/>
      <c r="H48" s="34"/>
    </row>
    <row r="49" spans="1:8" ht="12.75" customHeight="1">
      <c r="A49" s="4"/>
      <c r="B49" s="5" t="s">
        <v>120</v>
      </c>
      <c r="C49" s="362">
        <f>SUM(C47:C48)</f>
        <v>8137</v>
      </c>
      <c r="D49" s="5"/>
      <c r="E49" s="5"/>
      <c r="F49" s="5"/>
      <c r="G49" s="35"/>
      <c r="H49" s="35"/>
    </row>
    <row r="50" spans="1:8" ht="22.5" customHeight="1">
      <c r="A50" s="36" t="s">
        <v>121</v>
      </c>
      <c r="B50" s="442" t="s">
        <v>122</v>
      </c>
      <c r="C50" s="415"/>
      <c r="D50" s="415"/>
      <c r="E50" s="415"/>
      <c r="F50" s="415"/>
      <c r="G50" s="415"/>
      <c r="H50" s="415"/>
    </row>
    <row r="51" spans="1:8" ht="27.75" customHeight="1">
      <c r="A51" s="4"/>
      <c r="B51" s="414" t="s">
        <v>123</v>
      </c>
      <c r="C51" s="415"/>
      <c r="D51" s="415"/>
      <c r="E51" s="415"/>
      <c r="F51" s="415"/>
      <c r="G51" s="415"/>
      <c r="H51" s="415"/>
    </row>
    <row r="52" spans="1:8" ht="15" customHeight="1">
      <c r="A52" s="4"/>
      <c r="B52" s="414" t="s">
        <v>124</v>
      </c>
      <c r="C52" s="415"/>
      <c r="D52" s="415"/>
      <c r="E52" s="415"/>
      <c r="F52" s="415"/>
      <c r="G52" s="415"/>
      <c r="H52" s="415"/>
    </row>
    <row r="53" spans="1:8" ht="15.75" customHeight="1">
      <c r="A53" s="4"/>
      <c r="B53" s="414" t="s">
        <v>125</v>
      </c>
      <c r="C53" s="415"/>
      <c r="D53" s="415"/>
      <c r="E53" s="415"/>
      <c r="F53" s="415"/>
      <c r="G53" s="415"/>
      <c r="H53" s="415"/>
    </row>
    <row r="54" spans="1:8" ht="38.25" customHeight="1">
      <c r="A54" s="4"/>
      <c r="B54" s="414" t="s">
        <v>126</v>
      </c>
      <c r="C54" s="415"/>
      <c r="D54" s="415"/>
      <c r="E54" s="415"/>
      <c r="F54" s="415"/>
      <c r="G54" s="415"/>
      <c r="H54" s="415"/>
    </row>
    <row r="55" spans="1:8" ht="16.5" customHeight="1">
      <c r="A55" s="4"/>
      <c r="B55" s="414" t="s">
        <v>127</v>
      </c>
      <c r="C55" s="415"/>
      <c r="D55" s="415"/>
      <c r="E55" s="415"/>
      <c r="F55" s="415"/>
      <c r="G55" s="415"/>
      <c r="H55" s="415"/>
    </row>
    <row r="56" spans="1:8" ht="54.75" customHeight="1">
      <c r="A56" s="4"/>
      <c r="B56" s="414" t="s">
        <v>128</v>
      </c>
      <c r="C56" s="415"/>
      <c r="D56" s="415"/>
      <c r="E56" s="415"/>
      <c r="F56" s="415"/>
      <c r="G56" s="415"/>
      <c r="H56" s="415"/>
    </row>
    <row r="57" spans="1:8" ht="35.25" customHeight="1">
      <c r="A57" s="4"/>
      <c r="B57" s="426" t="s">
        <v>129</v>
      </c>
      <c r="C57" s="415"/>
      <c r="D57" s="415"/>
      <c r="E57" s="415"/>
      <c r="F57" s="415"/>
      <c r="G57" s="415"/>
      <c r="H57" s="415"/>
    </row>
    <row r="58" spans="1:8" ht="47.25" customHeight="1">
      <c r="A58" s="4"/>
      <c r="B58" s="414" t="s">
        <v>130</v>
      </c>
      <c r="C58" s="415"/>
      <c r="D58" s="415"/>
      <c r="E58" s="415"/>
      <c r="F58" s="415"/>
      <c r="G58" s="415"/>
      <c r="H58" s="415"/>
    </row>
    <row r="59" spans="1:8" ht="34.5" customHeight="1">
      <c r="A59" s="4"/>
      <c r="B59" s="414" t="s">
        <v>131</v>
      </c>
      <c r="C59" s="415"/>
      <c r="D59" s="415"/>
      <c r="E59" s="415"/>
      <c r="F59" s="415"/>
      <c r="G59" s="415"/>
      <c r="H59" s="415"/>
    </row>
    <row r="60" spans="1:8" ht="63" customHeight="1">
      <c r="A60" s="4"/>
      <c r="B60" s="439" t="s">
        <v>132</v>
      </c>
      <c r="C60" s="439"/>
      <c r="D60" s="439"/>
      <c r="E60" s="439"/>
      <c r="F60" s="439"/>
    </row>
    <row r="61" spans="1:8" ht="51.6" customHeight="1">
      <c r="A61" s="4"/>
      <c r="B61" s="438"/>
      <c r="C61" s="422"/>
      <c r="D61" s="363" t="s">
        <v>133</v>
      </c>
      <c r="E61" s="363" t="s">
        <v>134</v>
      </c>
      <c r="F61" s="363" t="s">
        <v>135</v>
      </c>
    </row>
    <row r="62" spans="1:8" ht="12.75" customHeight="1">
      <c r="A62" s="4"/>
      <c r="B62" s="435" t="s">
        <v>136</v>
      </c>
      <c r="C62" s="422"/>
      <c r="D62" s="364">
        <v>4</v>
      </c>
      <c r="E62" s="364">
        <v>55</v>
      </c>
      <c r="F62" s="364">
        <v>55</v>
      </c>
    </row>
    <row r="63" spans="1:8" ht="12.75" customHeight="1">
      <c r="A63" s="4"/>
      <c r="B63" s="437" t="s">
        <v>137</v>
      </c>
      <c r="C63" s="422"/>
      <c r="D63" s="364">
        <v>139</v>
      </c>
      <c r="E63" s="364">
        <v>3068</v>
      </c>
      <c r="F63" s="364">
        <v>3079</v>
      </c>
    </row>
    <row r="64" spans="1:8" ht="12.75" customHeight="1">
      <c r="A64" s="4"/>
      <c r="B64" s="435" t="s">
        <v>138</v>
      </c>
      <c r="C64" s="422"/>
      <c r="D64" s="364">
        <v>33</v>
      </c>
      <c r="E64" s="364">
        <v>414</v>
      </c>
      <c r="F64" s="364">
        <v>417</v>
      </c>
    </row>
    <row r="65" spans="1:8" ht="12.75" customHeight="1">
      <c r="A65" s="4"/>
      <c r="B65" s="435" t="s">
        <v>139</v>
      </c>
      <c r="C65" s="422"/>
      <c r="D65" s="364">
        <v>84</v>
      </c>
      <c r="E65" s="364">
        <v>1714</v>
      </c>
      <c r="F65" s="364">
        <v>1719</v>
      </c>
    </row>
    <row r="66" spans="1:8" ht="15" customHeight="1">
      <c r="A66" s="4"/>
      <c r="B66" s="435" t="s">
        <v>140</v>
      </c>
      <c r="C66" s="422"/>
      <c r="D66" s="364">
        <v>1</v>
      </c>
      <c r="E66" s="364">
        <v>9</v>
      </c>
      <c r="F66" s="364">
        <v>9</v>
      </c>
    </row>
    <row r="67" spans="1:8" ht="12.75" customHeight="1">
      <c r="A67" s="4"/>
      <c r="B67" s="435" t="s">
        <v>141</v>
      </c>
      <c r="C67" s="422"/>
      <c r="D67" s="364">
        <v>35</v>
      </c>
      <c r="E67" s="364">
        <v>480</v>
      </c>
      <c r="F67" s="364">
        <v>485</v>
      </c>
    </row>
    <row r="68" spans="1:8" ht="26.25" customHeight="1">
      <c r="A68" s="4"/>
      <c r="B68" s="435" t="s">
        <v>142</v>
      </c>
      <c r="C68" s="422"/>
      <c r="D68" s="364">
        <v>0</v>
      </c>
      <c r="E68" s="364">
        <v>1</v>
      </c>
      <c r="F68" s="364">
        <v>1</v>
      </c>
    </row>
    <row r="69" spans="1:8" ht="12.75" customHeight="1">
      <c r="A69" s="4"/>
      <c r="B69" s="435" t="s">
        <v>143</v>
      </c>
      <c r="C69" s="422"/>
      <c r="D69" s="364">
        <v>11</v>
      </c>
      <c r="E69" s="364">
        <v>182</v>
      </c>
      <c r="F69" s="364">
        <v>183</v>
      </c>
    </row>
    <row r="70" spans="1:8" ht="12.75" customHeight="1">
      <c r="A70" s="4"/>
      <c r="B70" s="435" t="s">
        <v>144</v>
      </c>
      <c r="C70" s="422"/>
      <c r="D70" s="364">
        <v>3</v>
      </c>
      <c r="E70" s="364">
        <v>81</v>
      </c>
      <c r="F70" s="364">
        <v>81</v>
      </c>
    </row>
    <row r="71" spans="1:8" ht="12.75" customHeight="1">
      <c r="A71" s="4"/>
      <c r="B71" s="436" t="s">
        <v>145</v>
      </c>
      <c r="C71" s="422"/>
      <c r="D71" s="366">
        <f>SUM(D62:D70)</f>
        <v>310</v>
      </c>
      <c r="E71" s="366">
        <f t="shared" ref="E71:F71" si="15">SUM(E62:E70)</f>
        <v>6004</v>
      </c>
      <c r="F71" s="366">
        <f t="shared" si="15"/>
        <v>6029</v>
      </c>
    </row>
    <row r="72" spans="1:8" ht="12.75" customHeight="1">
      <c r="A72" s="2"/>
    </row>
    <row r="73" spans="1:8" ht="12.75" customHeight="1">
      <c r="A73" s="2"/>
      <c r="B73" s="37" t="s">
        <v>146</v>
      </c>
    </row>
    <row r="74" spans="1:8" ht="12.75" customHeight="1">
      <c r="A74" s="4" t="s">
        <v>147</v>
      </c>
      <c r="B74" s="5" t="s">
        <v>148</v>
      </c>
      <c r="G74" s="38"/>
      <c r="H74" s="38"/>
    </row>
    <row r="75" spans="1:8" ht="12.75" customHeight="1">
      <c r="A75" s="4"/>
      <c r="B75" s="1" t="s">
        <v>149</v>
      </c>
      <c r="C75" s="39">
        <v>0</v>
      </c>
      <c r="G75" s="38"/>
      <c r="H75" s="38"/>
    </row>
    <row r="76" spans="1:8" ht="12.75" customHeight="1">
      <c r="A76" s="4"/>
      <c r="B76" s="1" t="s">
        <v>150</v>
      </c>
      <c r="C76" s="39">
        <v>0</v>
      </c>
      <c r="G76" s="38"/>
      <c r="H76" s="38"/>
    </row>
    <row r="77" spans="1:8" ht="12.75" customHeight="1">
      <c r="A77" s="4"/>
      <c r="B77" s="1" t="s">
        <v>151</v>
      </c>
      <c r="C77" s="39">
        <v>1545</v>
      </c>
      <c r="G77" s="38"/>
      <c r="H77" s="38"/>
    </row>
    <row r="78" spans="1:8" ht="12.75" customHeight="1">
      <c r="A78" s="4"/>
      <c r="B78" s="1" t="s">
        <v>152</v>
      </c>
      <c r="C78" s="39">
        <v>0</v>
      </c>
      <c r="G78" s="38"/>
      <c r="H78" s="38"/>
    </row>
    <row r="79" spans="1:8" ht="12.75" customHeight="1">
      <c r="A79" s="4"/>
      <c r="B79" s="1" t="s">
        <v>153</v>
      </c>
      <c r="C79" s="39">
        <v>530</v>
      </c>
      <c r="G79" s="38"/>
      <c r="H79" s="38"/>
    </row>
    <row r="80" spans="1:8" ht="12.75" customHeight="1">
      <c r="A80" s="4"/>
      <c r="B80" s="1" t="s">
        <v>154</v>
      </c>
      <c r="C80" s="39">
        <v>12</v>
      </c>
      <c r="G80" s="38"/>
      <c r="H80" s="38"/>
    </row>
    <row r="81" spans="1:28" ht="12.75" customHeight="1">
      <c r="A81" s="4"/>
      <c r="B81" s="12" t="s">
        <v>155</v>
      </c>
      <c r="C81" s="39">
        <v>23</v>
      </c>
      <c r="G81" s="38"/>
      <c r="H81" s="38"/>
    </row>
    <row r="82" spans="1:28" ht="24.75" customHeight="1">
      <c r="A82" s="4"/>
      <c r="B82" s="12" t="s">
        <v>156</v>
      </c>
      <c r="C82" s="39">
        <v>0</v>
      </c>
      <c r="G82" s="38"/>
      <c r="H82" s="38"/>
    </row>
    <row r="83" spans="1:28" ht="12.75" customHeight="1">
      <c r="A83" s="4"/>
      <c r="B83" s="1" t="s">
        <v>157</v>
      </c>
      <c r="C83" s="39">
        <v>0</v>
      </c>
      <c r="G83" s="38"/>
      <c r="H83" s="38"/>
    </row>
    <row r="84" spans="1:28" ht="22.5" customHeight="1">
      <c r="A84" s="2"/>
      <c r="B84" s="40" t="s">
        <v>158</v>
      </c>
      <c r="C84" s="20"/>
      <c r="D84" s="20"/>
      <c r="E84" s="20"/>
      <c r="F84" s="20"/>
      <c r="G84" s="20"/>
      <c r="H84" s="20"/>
      <c r="I84" s="1"/>
      <c r="J84" s="1"/>
      <c r="K84" s="1"/>
      <c r="L84" s="1"/>
      <c r="M84" s="1"/>
      <c r="N84" s="1"/>
      <c r="O84" s="1"/>
      <c r="P84" s="1"/>
      <c r="Q84" s="1"/>
      <c r="R84" s="1"/>
      <c r="S84" s="1"/>
      <c r="T84" s="1"/>
      <c r="U84" s="1"/>
      <c r="V84" s="1"/>
      <c r="W84" s="1"/>
      <c r="X84" s="1"/>
      <c r="Y84" s="1"/>
      <c r="Z84" s="1"/>
      <c r="AA84" s="1"/>
      <c r="AB84" s="1"/>
    </row>
    <row r="85" spans="1:28" ht="24.75" customHeight="1">
      <c r="A85" s="2"/>
      <c r="B85" s="414" t="s">
        <v>159</v>
      </c>
      <c r="C85" s="415"/>
      <c r="D85" s="415"/>
      <c r="E85" s="415"/>
      <c r="F85" s="415"/>
      <c r="G85" s="415"/>
      <c r="H85" s="415"/>
      <c r="I85" s="1"/>
      <c r="J85" s="1"/>
      <c r="K85" s="1"/>
      <c r="L85" s="1"/>
      <c r="M85" s="1"/>
      <c r="N85" s="1"/>
      <c r="O85" s="1"/>
      <c r="P85" s="1"/>
      <c r="Q85" s="1"/>
      <c r="R85" s="1"/>
      <c r="S85" s="1"/>
      <c r="T85" s="1"/>
      <c r="U85" s="1"/>
      <c r="V85" s="1"/>
      <c r="W85" s="1"/>
      <c r="X85" s="1"/>
      <c r="Y85" s="1"/>
      <c r="Z85" s="1"/>
      <c r="AA85" s="1"/>
      <c r="AB85" s="1"/>
    </row>
    <row r="86" spans="1:28" ht="46.5" customHeight="1">
      <c r="A86" s="2"/>
      <c r="B86" s="414" t="s">
        <v>160</v>
      </c>
      <c r="C86" s="415"/>
      <c r="D86" s="415"/>
      <c r="E86" s="415"/>
      <c r="F86" s="415"/>
      <c r="G86" s="415"/>
      <c r="H86" s="415"/>
      <c r="I86" s="1"/>
      <c r="J86" s="1"/>
      <c r="K86" s="1"/>
      <c r="L86" s="1"/>
      <c r="M86" s="1"/>
      <c r="N86" s="1"/>
      <c r="O86" s="1"/>
      <c r="P86" s="1"/>
      <c r="Q86" s="1"/>
      <c r="R86" s="1"/>
      <c r="S86" s="1"/>
      <c r="T86" s="1"/>
      <c r="U86" s="1"/>
      <c r="V86" s="1"/>
      <c r="W86" s="1"/>
      <c r="X86" s="1"/>
      <c r="Y86" s="1"/>
      <c r="Z86" s="1"/>
      <c r="AA86" s="1"/>
      <c r="AB86" s="1"/>
    </row>
    <row r="87" spans="1:28" ht="54.75" customHeight="1">
      <c r="A87" s="2"/>
      <c r="B87" s="414" t="s">
        <v>161</v>
      </c>
      <c r="C87" s="415"/>
      <c r="D87" s="415"/>
      <c r="E87" s="415"/>
      <c r="F87" s="415"/>
      <c r="G87" s="415"/>
      <c r="H87" s="415"/>
      <c r="I87" s="415"/>
      <c r="J87" s="415"/>
      <c r="K87" s="415"/>
      <c r="L87" s="415"/>
      <c r="M87" s="415"/>
      <c r="N87" s="415"/>
      <c r="O87" s="415"/>
      <c r="P87" s="415"/>
      <c r="Q87" s="415"/>
      <c r="R87" s="415"/>
      <c r="S87" s="415"/>
      <c r="T87" s="415"/>
      <c r="U87" s="415"/>
      <c r="V87" s="415"/>
      <c r="W87" s="415"/>
      <c r="X87" s="415"/>
      <c r="Y87" s="415"/>
      <c r="Z87" s="415"/>
      <c r="AA87" s="415"/>
      <c r="AB87" s="415"/>
    </row>
    <row r="88" spans="1:28" ht="54.75" customHeight="1">
      <c r="A88" s="2"/>
      <c r="B88" s="415"/>
      <c r="C88" s="415"/>
      <c r="D88" s="415"/>
      <c r="E88" s="415"/>
      <c r="F88" s="415"/>
      <c r="G88" s="415"/>
      <c r="H88" s="415"/>
      <c r="I88" s="415"/>
      <c r="J88" s="415"/>
      <c r="K88" s="415"/>
      <c r="L88" s="415"/>
      <c r="M88" s="415"/>
      <c r="N88" s="415"/>
      <c r="O88" s="415"/>
      <c r="P88" s="415"/>
      <c r="Q88" s="415"/>
      <c r="R88" s="415"/>
      <c r="S88" s="415"/>
      <c r="T88" s="415"/>
      <c r="U88" s="415"/>
      <c r="V88" s="415"/>
      <c r="W88" s="415"/>
      <c r="X88" s="415"/>
      <c r="Y88" s="415"/>
      <c r="Z88" s="415"/>
      <c r="AA88" s="415"/>
      <c r="AB88" s="415"/>
    </row>
    <row r="89" spans="1:28" ht="41.25" customHeight="1">
      <c r="A89" s="2"/>
      <c r="B89" s="415"/>
      <c r="C89" s="415"/>
      <c r="D89" s="415"/>
      <c r="E89" s="415"/>
      <c r="F89" s="415"/>
      <c r="G89" s="415"/>
      <c r="H89" s="415"/>
      <c r="I89" s="415"/>
      <c r="J89" s="415"/>
      <c r="K89" s="415"/>
      <c r="L89" s="415"/>
      <c r="M89" s="415"/>
      <c r="N89" s="415"/>
      <c r="O89" s="415"/>
      <c r="P89" s="415"/>
      <c r="Q89" s="415"/>
      <c r="R89" s="415"/>
      <c r="S89" s="415"/>
      <c r="T89" s="415"/>
      <c r="U89" s="415"/>
      <c r="V89" s="415"/>
      <c r="W89" s="415"/>
      <c r="X89" s="415"/>
      <c r="Y89" s="415"/>
      <c r="Z89" s="415"/>
      <c r="AA89" s="415"/>
      <c r="AB89" s="415"/>
    </row>
    <row r="90" spans="1:28" ht="27.75" customHeight="1">
      <c r="A90" s="2"/>
      <c r="B90" s="429" t="s">
        <v>162</v>
      </c>
      <c r="C90" s="415"/>
      <c r="D90" s="415"/>
      <c r="E90" s="415"/>
      <c r="F90" s="415"/>
      <c r="G90" s="41"/>
      <c r="H90" s="41"/>
      <c r="I90" s="20"/>
      <c r="J90" s="20"/>
      <c r="K90" s="20"/>
      <c r="L90" s="20"/>
      <c r="M90" s="20"/>
      <c r="N90" s="20"/>
      <c r="O90" s="20"/>
      <c r="P90" s="20"/>
      <c r="Q90" s="20"/>
      <c r="R90" s="20"/>
      <c r="S90" s="20"/>
      <c r="T90" s="20"/>
      <c r="U90" s="20"/>
      <c r="V90" s="20"/>
      <c r="W90" s="20"/>
      <c r="X90" s="20"/>
      <c r="Y90" s="20"/>
      <c r="Z90" s="20"/>
      <c r="AA90" s="20"/>
      <c r="AB90" s="20"/>
    </row>
    <row r="91" spans="1:28" ht="26.25" customHeight="1">
      <c r="A91" s="2"/>
      <c r="B91" s="430" t="s">
        <v>163</v>
      </c>
      <c r="C91" s="415"/>
      <c r="D91" s="415"/>
      <c r="E91" s="415"/>
      <c r="F91" s="415"/>
      <c r="G91" s="415"/>
      <c r="H91" s="3"/>
      <c r="I91" s="20"/>
      <c r="J91" s="20"/>
      <c r="K91" s="20"/>
      <c r="L91" s="20"/>
      <c r="M91" s="20"/>
      <c r="N91" s="20"/>
      <c r="O91" s="20"/>
      <c r="P91" s="20"/>
      <c r="Q91" s="20"/>
      <c r="R91" s="20"/>
      <c r="S91" s="20"/>
      <c r="T91" s="20"/>
      <c r="U91" s="20"/>
      <c r="V91" s="20"/>
      <c r="W91" s="20"/>
      <c r="X91" s="20"/>
      <c r="Y91" s="20"/>
      <c r="Z91" s="20"/>
      <c r="AA91" s="20"/>
      <c r="AB91" s="20"/>
    </row>
    <row r="92" spans="1:28" ht="26.25" customHeight="1">
      <c r="A92" s="2"/>
      <c r="B92" s="427" t="s">
        <v>164</v>
      </c>
      <c r="C92" s="428"/>
      <c r="D92" s="428"/>
      <c r="E92" s="428"/>
      <c r="F92" s="428"/>
      <c r="G92" s="20"/>
      <c r="H92" s="20"/>
      <c r="I92" s="20"/>
      <c r="J92" s="20"/>
      <c r="K92" s="20"/>
      <c r="L92" s="20"/>
      <c r="M92" s="20"/>
      <c r="N92" s="20"/>
      <c r="O92" s="20"/>
      <c r="P92" s="20"/>
      <c r="Q92" s="20"/>
      <c r="R92" s="20"/>
      <c r="S92" s="20"/>
      <c r="T92" s="20"/>
      <c r="U92" s="20"/>
      <c r="V92" s="20"/>
      <c r="W92" s="20"/>
      <c r="X92" s="20"/>
      <c r="Y92" s="20"/>
      <c r="Z92" s="20"/>
    </row>
    <row r="93" spans="1:28" ht="54.75" customHeight="1">
      <c r="A93" s="2"/>
      <c r="B93" s="431"/>
      <c r="C93" s="423" t="s">
        <v>165</v>
      </c>
      <c r="D93" s="423" t="s">
        <v>166</v>
      </c>
      <c r="E93" s="423" t="s">
        <v>167</v>
      </c>
      <c r="F93" s="423" t="s">
        <v>168</v>
      </c>
      <c r="G93" s="20"/>
      <c r="H93" s="20"/>
      <c r="I93" s="20"/>
      <c r="J93" s="20"/>
      <c r="K93" s="20"/>
      <c r="L93" s="20"/>
      <c r="M93" s="20"/>
      <c r="N93" s="20"/>
      <c r="O93" s="20"/>
      <c r="P93" s="20"/>
      <c r="Q93" s="20"/>
      <c r="R93" s="20"/>
      <c r="S93" s="20"/>
      <c r="T93" s="20"/>
      <c r="U93" s="20"/>
      <c r="V93" s="20"/>
    </row>
    <row r="94" spans="1:28" ht="24" customHeight="1">
      <c r="A94" s="2"/>
      <c r="B94" s="424"/>
      <c r="C94" s="424"/>
      <c r="D94" s="424"/>
      <c r="E94" s="424"/>
      <c r="F94" s="424"/>
      <c r="G94" s="20"/>
      <c r="H94" s="20"/>
      <c r="I94" s="20"/>
      <c r="J94" s="20"/>
      <c r="K94" s="20"/>
      <c r="L94" s="20"/>
      <c r="M94" s="20"/>
      <c r="N94" s="20"/>
      <c r="O94" s="20"/>
      <c r="P94" s="20"/>
      <c r="Q94" s="20"/>
      <c r="R94" s="20"/>
      <c r="S94" s="20"/>
      <c r="T94" s="20"/>
      <c r="U94" s="20"/>
      <c r="V94" s="20"/>
      <c r="W94" s="20"/>
      <c r="X94" s="20"/>
      <c r="Y94" s="20"/>
      <c r="Z94" s="20"/>
    </row>
    <row r="95" spans="1:28" ht="51.75" customHeight="1">
      <c r="A95" s="42" t="s">
        <v>169</v>
      </c>
      <c r="B95" s="43" t="s">
        <v>170</v>
      </c>
      <c r="C95" s="21"/>
      <c r="D95" s="21"/>
      <c r="E95" s="21"/>
      <c r="F95" s="21">
        <f>SUM(C95:E95)</f>
        <v>0</v>
      </c>
      <c r="G95" s="20"/>
      <c r="H95" s="20"/>
      <c r="I95" s="20"/>
      <c r="J95" s="20"/>
      <c r="K95" s="20"/>
      <c r="L95" s="20"/>
      <c r="M95" s="20"/>
      <c r="N95" s="20"/>
      <c r="O95" s="20"/>
      <c r="P95" s="20"/>
      <c r="Q95" s="20"/>
      <c r="R95" s="20"/>
      <c r="S95" s="20"/>
      <c r="T95" s="20"/>
      <c r="U95" s="20"/>
      <c r="V95" s="20"/>
      <c r="W95" s="20"/>
      <c r="X95" s="20"/>
      <c r="Y95" s="20"/>
      <c r="Z95" s="20"/>
    </row>
    <row r="96" spans="1:28" ht="119.25" customHeight="1">
      <c r="A96" s="42" t="s">
        <v>171</v>
      </c>
      <c r="B96" s="44" t="s">
        <v>172</v>
      </c>
      <c r="C96" s="21"/>
      <c r="D96" s="21"/>
      <c r="E96" s="21"/>
      <c r="F96" s="21">
        <f>SUM(C96:E96)</f>
        <v>0</v>
      </c>
      <c r="G96" s="20"/>
      <c r="H96" s="20"/>
      <c r="I96" s="20"/>
      <c r="J96" s="20"/>
      <c r="K96" s="20"/>
      <c r="L96" s="20"/>
      <c r="M96" s="20"/>
      <c r="N96" s="20"/>
      <c r="O96" s="20"/>
      <c r="P96" s="20"/>
      <c r="Q96" s="20"/>
      <c r="R96" s="20"/>
      <c r="S96" s="20"/>
      <c r="T96" s="20"/>
      <c r="U96" s="20"/>
      <c r="V96" s="20"/>
      <c r="W96" s="20"/>
      <c r="X96" s="20"/>
      <c r="Y96" s="20"/>
      <c r="Z96" s="20"/>
    </row>
    <row r="97" spans="1:28" ht="27.75" customHeight="1">
      <c r="A97" s="42" t="s">
        <v>173</v>
      </c>
      <c r="B97" s="43" t="s">
        <v>174</v>
      </c>
      <c r="C97" s="21">
        <f t="shared" ref="C97:E97" si="16">(C95-C96)</f>
        <v>0</v>
      </c>
      <c r="D97" s="21">
        <f t="shared" si="16"/>
        <v>0</v>
      </c>
      <c r="E97" s="21">
        <f t="shared" si="16"/>
        <v>0</v>
      </c>
      <c r="F97" s="21">
        <f t="shared" ref="F97:F101" si="17">SUM(C97:E97)</f>
        <v>0</v>
      </c>
      <c r="G97" s="20"/>
      <c r="H97" s="20"/>
      <c r="I97" s="20"/>
      <c r="J97" s="20"/>
      <c r="K97" s="20"/>
      <c r="L97" s="20"/>
      <c r="M97" s="20"/>
      <c r="N97" s="20"/>
      <c r="O97" s="20"/>
      <c r="P97" s="20"/>
      <c r="Q97" s="20"/>
      <c r="R97" s="20"/>
      <c r="S97" s="20"/>
      <c r="T97" s="20"/>
      <c r="U97" s="20"/>
      <c r="V97" s="20"/>
      <c r="W97" s="20"/>
      <c r="X97" s="20"/>
      <c r="Y97" s="20"/>
      <c r="Z97" s="20"/>
    </row>
    <row r="98" spans="1:28" ht="51.75" customHeight="1">
      <c r="A98" s="42" t="s">
        <v>175</v>
      </c>
      <c r="B98" s="45" t="s">
        <v>176</v>
      </c>
      <c r="C98" s="21"/>
      <c r="D98" s="21"/>
      <c r="E98" s="21"/>
      <c r="F98" s="21">
        <f t="shared" si="17"/>
        <v>0</v>
      </c>
      <c r="G98" s="20"/>
      <c r="H98" s="20"/>
      <c r="I98" s="20"/>
      <c r="J98" s="20"/>
      <c r="K98" s="20"/>
      <c r="L98" s="20"/>
      <c r="M98" s="20"/>
      <c r="N98" s="20"/>
      <c r="O98" s="20"/>
      <c r="P98" s="20"/>
      <c r="Q98" s="20"/>
      <c r="R98" s="20"/>
      <c r="S98" s="20"/>
      <c r="T98" s="20"/>
      <c r="U98" s="20"/>
      <c r="V98" s="20"/>
      <c r="W98" s="20"/>
      <c r="X98" s="20"/>
      <c r="Y98" s="20"/>
      <c r="Z98" s="20"/>
    </row>
    <row r="99" spans="1:28" ht="63.75" customHeight="1">
      <c r="A99" s="42" t="s">
        <v>177</v>
      </c>
      <c r="B99" s="45" t="s">
        <v>178</v>
      </c>
      <c r="C99" s="21"/>
      <c r="D99" s="21"/>
      <c r="E99" s="21"/>
      <c r="F99" s="21">
        <f t="shared" si="17"/>
        <v>0</v>
      </c>
      <c r="G99" s="20"/>
      <c r="H99" s="20"/>
      <c r="I99" s="20"/>
      <c r="J99" s="20"/>
      <c r="K99" s="20"/>
      <c r="L99" s="20"/>
      <c r="M99" s="20"/>
      <c r="N99" s="20"/>
      <c r="O99" s="20"/>
      <c r="P99" s="20"/>
      <c r="Q99" s="20"/>
      <c r="R99" s="20"/>
      <c r="S99" s="20"/>
      <c r="T99" s="20"/>
      <c r="U99" s="20"/>
      <c r="V99" s="20"/>
      <c r="W99" s="20"/>
      <c r="X99" s="20"/>
      <c r="Y99" s="20"/>
      <c r="Z99" s="20"/>
    </row>
    <row r="100" spans="1:28" ht="68.25" customHeight="1">
      <c r="A100" s="42" t="s">
        <v>179</v>
      </c>
      <c r="B100" s="45" t="s">
        <v>180</v>
      </c>
      <c r="C100" s="21"/>
      <c r="D100" s="21"/>
      <c r="E100" s="21"/>
      <c r="F100" s="21">
        <f t="shared" si="17"/>
        <v>0</v>
      </c>
      <c r="G100" s="20"/>
      <c r="H100" s="20"/>
      <c r="I100" s="20"/>
      <c r="J100" s="20"/>
      <c r="K100" s="20"/>
      <c r="L100" s="20"/>
      <c r="M100" s="20"/>
      <c r="N100" s="20"/>
      <c r="O100" s="20"/>
      <c r="P100" s="20"/>
      <c r="Q100" s="20"/>
      <c r="R100" s="20"/>
      <c r="S100" s="20"/>
      <c r="T100" s="20"/>
      <c r="U100" s="20"/>
      <c r="V100" s="20"/>
      <c r="W100" s="20"/>
      <c r="X100" s="20"/>
      <c r="Y100" s="20"/>
      <c r="Z100" s="20"/>
    </row>
    <row r="101" spans="1:28" ht="36" customHeight="1">
      <c r="A101" s="42" t="s">
        <v>181</v>
      </c>
      <c r="B101" s="45" t="s">
        <v>182</v>
      </c>
      <c r="C101" s="21">
        <f t="shared" ref="C101:E101" si="18">SUM(C98:C100)</f>
        <v>0</v>
      </c>
      <c r="D101" s="21">
        <f t="shared" si="18"/>
        <v>0</v>
      </c>
      <c r="E101" s="21">
        <f t="shared" si="18"/>
        <v>0</v>
      </c>
      <c r="F101" s="21">
        <f t="shared" si="17"/>
        <v>0</v>
      </c>
      <c r="G101" s="20"/>
      <c r="H101" s="20"/>
      <c r="I101" s="20"/>
      <c r="J101" s="20"/>
      <c r="K101" s="20"/>
      <c r="L101" s="20"/>
      <c r="M101" s="20"/>
      <c r="N101" s="20"/>
      <c r="O101" s="20"/>
      <c r="P101" s="20"/>
      <c r="Q101" s="20"/>
      <c r="R101" s="20"/>
      <c r="S101" s="20"/>
      <c r="T101" s="20"/>
      <c r="U101" s="20"/>
      <c r="V101" s="20"/>
      <c r="W101" s="20"/>
      <c r="X101" s="20"/>
      <c r="Y101" s="20"/>
      <c r="Z101" s="20"/>
    </row>
    <row r="102" spans="1:28" ht="43.5" customHeight="1">
      <c r="A102" s="42" t="s">
        <v>183</v>
      </c>
      <c r="B102" s="45" t="s">
        <v>184</v>
      </c>
      <c r="C102" s="21" t="e">
        <f t="shared" ref="C102:E102" si="19">C101/C97</f>
        <v>#DIV/0!</v>
      </c>
      <c r="D102" s="21" t="e">
        <f t="shared" si="19"/>
        <v>#DIV/0!</v>
      </c>
      <c r="E102" s="21" t="e">
        <f t="shared" si="19"/>
        <v>#DIV/0!</v>
      </c>
      <c r="F102" s="21" t="e">
        <f>F101/F97</f>
        <v>#DIV/0!</v>
      </c>
      <c r="G102" s="20"/>
      <c r="H102" s="20"/>
      <c r="I102" s="20"/>
      <c r="J102" s="20"/>
      <c r="K102" s="20"/>
      <c r="L102" s="20"/>
      <c r="M102" s="20"/>
      <c r="N102" s="20"/>
      <c r="O102" s="20"/>
      <c r="P102" s="20"/>
      <c r="Q102" s="20"/>
      <c r="R102" s="20"/>
      <c r="S102" s="20"/>
      <c r="T102" s="20"/>
      <c r="U102" s="20"/>
      <c r="V102" s="20"/>
      <c r="W102" s="20"/>
      <c r="X102" s="20"/>
      <c r="Y102" s="20"/>
      <c r="Z102" s="20"/>
    </row>
    <row r="103" spans="1:28" ht="21" customHeight="1">
      <c r="A103" s="42"/>
      <c r="B103" s="46"/>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row>
    <row r="104" spans="1:28" ht="18.75" customHeight="1">
      <c r="A104" s="2"/>
      <c r="B104" s="432" t="s">
        <v>185</v>
      </c>
      <c r="C104" s="415"/>
      <c r="D104" s="415"/>
      <c r="E104" s="415"/>
      <c r="F104" s="415"/>
      <c r="G104" s="47"/>
      <c r="H104" s="47"/>
      <c r="I104" s="20"/>
      <c r="J104" s="20"/>
      <c r="K104" s="20"/>
      <c r="L104" s="20"/>
      <c r="M104" s="20"/>
      <c r="N104" s="20"/>
      <c r="O104" s="20"/>
      <c r="P104" s="20"/>
      <c r="Q104" s="20"/>
      <c r="R104" s="20"/>
      <c r="S104" s="20"/>
      <c r="T104" s="20"/>
      <c r="U104" s="20"/>
      <c r="V104" s="20"/>
      <c r="W104" s="20"/>
      <c r="X104" s="20"/>
      <c r="Y104" s="20"/>
      <c r="Z104" s="20"/>
      <c r="AA104" s="20"/>
      <c r="AB104" s="20"/>
    </row>
    <row r="105" spans="1:28" ht="54.75" customHeight="1">
      <c r="A105" s="2"/>
      <c r="B105" s="425"/>
      <c r="C105" s="423" t="s">
        <v>165</v>
      </c>
      <c r="D105" s="423" t="s">
        <v>166</v>
      </c>
      <c r="E105" s="423" t="s">
        <v>167</v>
      </c>
      <c r="F105" s="423" t="s">
        <v>168</v>
      </c>
      <c r="G105" s="20"/>
      <c r="H105" s="20"/>
      <c r="I105" s="20"/>
      <c r="J105" s="20"/>
      <c r="K105" s="20"/>
      <c r="L105" s="20"/>
      <c r="M105" s="20"/>
      <c r="N105" s="20"/>
      <c r="O105" s="20"/>
      <c r="P105" s="20"/>
      <c r="Q105" s="20"/>
      <c r="R105" s="20"/>
      <c r="S105" s="20"/>
      <c r="T105" s="20"/>
      <c r="U105" s="20"/>
      <c r="V105" s="20"/>
      <c r="W105" s="20"/>
      <c r="X105" s="20"/>
      <c r="Y105" s="20"/>
      <c r="Z105" s="20"/>
    </row>
    <row r="106" spans="1:28" ht="25.5" customHeight="1">
      <c r="A106" s="2"/>
      <c r="B106" s="424"/>
      <c r="C106" s="424"/>
      <c r="D106" s="424"/>
      <c r="E106" s="424"/>
      <c r="F106" s="424"/>
      <c r="G106" s="20"/>
      <c r="H106" s="20"/>
      <c r="I106" s="20"/>
      <c r="J106" s="20"/>
      <c r="K106" s="20"/>
      <c r="L106" s="20"/>
      <c r="M106" s="20"/>
      <c r="N106" s="20"/>
      <c r="O106" s="20"/>
      <c r="P106" s="20"/>
      <c r="Q106" s="20"/>
      <c r="R106" s="20"/>
      <c r="S106" s="20"/>
      <c r="T106" s="20"/>
      <c r="U106" s="20"/>
      <c r="V106" s="20"/>
      <c r="W106" s="20"/>
      <c r="X106" s="20"/>
      <c r="Y106" s="20"/>
      <c r="Z106" s="20"/>
    </row>
    <row r="107" spans="1:28" ht="54.75" customHeight="1">
      <c r="A107" s="48" t="s">
        <v>169</v>
      </c>
      <c r="B107" s="49" t="s">
        <v>186</v>
      </c>
      <c r="C107" s="50"/>
      <c r="D107" s="50"/>
      <c r="E107" s="50"/>
      <c r="F107" s="8">
        <f>SUM(C107:E107)</f>
        <v>0</v>
      </c>
      <c r="G107" s="20"/>
      <c r="H107" s="20"/>
      <c r="I107" s="20"/>
      <c r="J107" s="20"/>
      <c r="K107" s="20"/>
      <c r="L107" s="20"/>
      <c r="M107" s="20"/>
      <c r="N107" s="20"/>
      <c r="O107" s="20"/>
      <c r="P107" s="20"/>
      <c r="Q107" s="20"/>
      <c r="R107" s="20"/>
      <c r="S107" s="20"/>
      <c r="T107" s="20"/>
      <c r="U107" s="20"/>
      <c r="V107" s="20"/>
      <c r="W107" s="20"/>
      <c r="X107" s="20"/>
      <c r="Y107" s="20"/>
      <c r="Z107" s="20"/>
    </row>
    <row r="108" spans="1:28" ht="120" customHeight="1">
      <c r="A108" s="48" t="s">
        <v>171</v>
      </c>
      <c r="B108" s="51" t="s">
        <v>187</v>
      </c>
      <c r="C108" s="50"/>
      <c r="D108" s="50"/>
      <c r="E108" s="50"/>
      <c r="F108" s="8">
        <f t="shared" ref="F108:F113" si="20">SUM(C108:E108)</f>
        <v>0</v>
      </c>
      <c r="G108" s="20"/>
      <c r="H108" s="20"/>
      <c r="I108" s="20"/>
      <c r="J108" s="20"/>
      <c r="K108" s="20"/>
      <c r="L108" s="20"/>
      <c r="M108" s="20"/>
      <c r="N108" s="20"/>
      <c r="O108" s="20"/>
      <c r="P108" s="20"/>
      <c r="Q108" s="20"/>
      <c r="R108" s="20"/>
      <c r="S108" s="20"/>
      <c r="T108" s="20"/>
      <c r="U108" s="20"/>
      <c r="V108" s="20"/>
      <c r="W108" s="20"/>
      <c r="X108" s="20"/>
      <c r="Y108" s="20"/>
      <c r="Z108" s="20"/>
    </row>
    <row r="109" spans="1:28" ht="34.5" customHeight="1">
      <c r="A109" s="48" t="s">
        <v>173</v>
      </c>
      <c r="B109" s="49" t="s">
        <v>188</v>
      </c>
      <c r="C109" s="8">
        <f t="shared" ref="C109:E109" si="21">(C107-C108)</f>
        <v>0</v>
      </c>
      <c r="D109" s="8">
        <f t="shared" si="21"/>
        <v>0</v>
      </c>
      <c r="E109" s="8">
        <f t="shared" si="21"/>
        <v>0</v>
      </c>
      <c r="F109" s="8">
        <f>SUM(C109:E109)</f>
        <v>0</v>
      </c>
      <c r="G109" s="20"/>
      <c r="H109" s="20"/>
      <c r="I109" s="20"/>
      <c r="J109" s="20"/>
      <c r="K109" s="20"/>
      <c r="L109" s="20"/>
      <c r="M109" s="20"/>
      <c r="N109" s="20"/>
      <c r="O109" s="20"/>
      <c r="P109" s="20"/>
      <c r="Q109" s="20"/>
      <c r="R109" s="20"/>
      <c r="S109" s="20"/>
      <c r="T109" s="20"/>
      <c r="U109" s="20"/>
      <c r="V109" s="20"/>
      <c r="W109" s="20"/>
      <c r="X109" s="20"/>
      <c r="Y109" s="20"/>
      <c r="Z109" s="20"/>
    </row>
    <row r="110" spans="1:28" ht="52.5" customHeight="1">
      <c r="A110" s="48" t="s">
        <v>175</v>
      </c>
      <c r="B110" s="49" t="s">
        <v>189</v>
      </c>
      <c r="C110" s="50"/>
      <c r="D110" s="50"/>
      <c r="E110" s="50"/>
      <c r="F110" s="8">
        <f t="shared" si="20"/>
        <v>0</v>
      </c>
      <c r="G110" s="20"/>
      <c r="H110" s="20"/>
      <c r="I110" s="20"/>
      <c r="J110" s="20"/>
      <c r="K110" s="20"/>
      <c r="L110" s="20"/>
      <c r="M110" s="20"/>
      <c r="N110" s="20"/>
      <c r="O110" s="20"/>
      <c r="P110" s="20"/>
      <c r="Q110" s="20"/>
      <c r="R110" s="20"/>
      <c r="S110" s="20"/>
      <c r="T110" s="20"/>
      <c r="U110" s="20"/>
      <c r="V110" s="20"/>
      <c r="W110" s="20"/>
      <c r="X110" s="20"/>
      <c r="Y110" s="20"/>
      <c r="Z110" s="20"/>
    </row>
    <row r="111" spans="1:28" ht="68.25" customHeight="1">
      <c r="A111" s="48" t="s">
        <v>177</v>
      </c>
      <c r="B111" s="49" t="s">
        <v>190</v>
      </c>
      <c r="C111" s="50"/>
      <c r="D111" s="50"/>
      <c r="E111" s="50"/>
      <c r="F111" s="8">
        <f t="shared" si="20"/>
        <v>0</v>
      </c>
      <c r="G111" s="20"/>
      <c r="H111" s="20"/>
      <c r="I111" s="20"/>
      <c r="J111" s="20"/>
      <c r="K111" s="20"/>
      <c r="L111" s="20"/>
      <c r="M111" s="20"/>
      <c r="N111" s="20"/>
      <c r="O111" s="20"/>
      <c r="P111" s="20"/>
      <c r="Q111" s="20"/>
      <c r="R111" s="20"/>
      <c r="S111" s="20"/>
      <c r="T111" s="20"/>
      <c r="U111" s="20"/>
      <c r="V111" s="20"/>
      <c r="W111" s="20"/>
      <c r="X111" s="20"/>
      <c r="Y111" s="20"/>
      <c r="Z111" s="20"/>
    </row>
    <row r="112" spans="1:28" ht="65.25" customHeight="1">
      <c r="A112" s="48" t="s">
        <v>179</v>
      </c>
      <c r="B112" s="45" t="s">
        <v>191</v>
      </c>
      <c r="C112" s="50"/>
      <c r="D112" s="50"/>
      <c r="E112" s="50"/>
      <c r="F112" s="8">
        <f t="shared" si="20"/>
        <v>0</v>
      </c>
      <c r="G112" s="20"/>
      <c r="H112" s="20"/>
      <c r="I112" s="20"/>
      <c r="J112" s="20"/>
      <c r="K112" s="20"/>
      <c r="L112" s="20"/>
      <c r="M112" s="20"/>
      <c r="N112" s="20"/>
      <c r="O112" s="20"/>
      <c r="P112" s="20"/>
      <c r="Q112" s="20"/>
      <c r="R112" s="20"/>
      <c r="S112" s="20"/>
      <c r="T112" s="20"/>
      <c r="U112" s="20"/>
      <c r="V112" s="20"/>
      <c r="W112" s="20"/>
      <c r="X112" s="20"/>
      <c r="Y112" s="20"/>
      <c r="Z112" s="20"/>
    </row>
    <row r="113" spans="1:8" ht="31.5" customHeight="1">
      <c r="A113" s="48" t="s">
        <v>181</v>
      </c>
      <c r="B113" s="45" t="s">
        <v>182</v>
      </c>
      <c r="C113" s="8">
        <f t="shared" ref="C113:E113" si="22">SUM(C110:C112)</f>
        <v>0</v>
      </c>
      <c r="D113" s="8">
        <f t="shared" si="22"/>
        <v>0</v>
      </c>
      <c r="E113" s="8">
        <f t="shared" si="22"/>
        <v>0</v>
      </c>
      <c r="F113" s="8">
        <f t="shared" si="20"/>
        <v>0</v>
      </c>
      <c r="G113" s="20"/>
      <c r="H113" s="20"/>
    </row>
    <row r="114" spans="1:8" ht="37.5" customHeight="1">
      <c r="A114" s="48" t="s">
        <v>183</v>
      </c>
      <c r="B114" s="45" t="s">
        <v>192</v>
      </c>
      <c r="C114" s="8" t="e">
        <f>C113/C109</f>
        <v>#DIV/0!</v>
      </c>
      <c r="D114" s="8" t="e">
        <f t="shared" ref="D114:F114" si="23">D113/D109</f>
        <v>#DIV/0!</v>
      </c>
      <c r="E114" s="8" t="e">
        <f t="shared" si="23"/>
        <v>#DIV/0!</v>
      </c>
      <c r="F114" s="8" t="e">
        <f t="shared" si="23"/>
        <v>#DIV/0!</v>
      </c>
      <c r="G114" s="20"/>
      <c r="H114" s="20"/>
    </row>
    <row r="115" spans="1:8" ht="21.75" customHeight="1">
      <c r="A115" s="2"/>
      <c r="B115" s="5" t="s">
        <v>193</v>
      </c>
      <c r="C115" s="1"/>
      <c r="D115" s="1"/>
      <c r="E115" s="1"/>
      <c r="F115" s="1"/>
      <c r="G115" s="9"/>
      <c r="H115" s="9"/>
    </row>
    <row r="116" spans="1:8" ht="32.25" customHeight="1">
      <c r="A116" s="2"/>
      <c r="B116" s="414" t="s">
        <v>194</v>
      </c>
      <c r="C116" s="415"/>
      <c r="D116" s="415"/>
      <c r="E116" s="415"/>
      <c r="F116" s="415"/>
      <c r="G116" s="415"/>
      <c r="H116" s="415"/>
    </row>
    <row r="117" spans="1:8" ht="12.75" customHeight="1">
      <c r="A117" s="2"/>
      <c r="B117" s="421"/>
      <c r="C117" s="412"/>
      <c r="D117" s="412"/>
      <c r="E117" s="422"/>
      <c r="F117" s="52" t="s">
        <v>195</v>
      </c>
      <c r="G117" s="52" t="s">
        <v>196</v>
      </c>
    </row>
    <row r="118" spans="1:8" ht="23.25" customHeight="1">
      <c r="A118" s="4" t="s">
        <v>197</v>
      </c>
      <c r="B118" s="413" t="s">
        <v>198</v>
      </c>
      <c r="C118" s="412"/>
      <c r="D118" s="412"/>
      <c r="E118" s="412"/>
      <c r="F118" s="53"/>
      <c r="G118" s="27"/>
      <c r="H118" s="1"/>
    </row>
    <row r="119" spans="1:8" ht="94.5" customHeight="1">
      <c r="A119" s="4" t="s">
        <v>199</v>
      </c>
      <c r="B119" s="411" t="s">
        <v>200</v>
      </c>
      <c r="C119" s="412"/>
      <c r="D119" s="412"/>
      <c r="E119" s="412"/>
      <c r="F119" s="53"/>
      <c r="G119" s="27"/>
      <c r="H119" s="1"/>
    </row>
    <row r="120" spans="1:8" ht="13.5" customHeight="1">
      <c r="A120" s="4" t="s">
        <v>201</v>
      </c>
      <c r="B120" s="413" t="s">
        <v>202</v>
      </c>
      <c r="C120" s="412"/>
      <c r="D120" s="412"/>
      <c r="E120" s="412"/>
      <c r="F120" s="27">
        <f>F118-F119</f>
        <v>0</v>
      </c>
      <c r="G120" s="27">
        <f t="shared" ref="G120" si="24">G118-G119</f>
        <v>0</v>
      </c>
      <c r="H120" s="1"/>
    </row>
    <row r="121" spans="1:8" ht="16.5" customHeight="1">
      <c r="A121" s="4" t="s">
        <v>203</v>
      </c>
      <c r="B121" s="413" t="s">
        <v>204</v>
      </c>
      <c r="C121" s="412"/>
      <c r="D121" s="412"/>
      <c r="E121" s="412"/>
      <c r="F121" s="53"/>
      <c r="G121" s="27"/>
      <c r="H121" s="1"/>
    </row>
    <row r="122" spans="1:8" ht="27.75" customHeight="1">
      <c r="A122" s="4" t="s">
        <v>205</v>
      </c>
      <c r="B122" s="413" t="s">
        <v>206</v>
      </c>
      <c r="C122" s="412"/>
      <c r="D122" s="412"/>
      <c r="E122" s="412"/>
      <c r="F122" s="53"/>
      <c r="G122" s="27"/>
      <c r="H122" s="1"/>
    </row>
    <row r="123" spans="1:8" ht="13.5" customHeight="1">
      <c r="A123" s="4" t="s">
        <v>207</v>
      </c>
      <c r="B123" s="413" t="s">
        <v>208</v>
      </c>
      <c r="C123" s="412"/>
      <c r="D123" s="412"/>
      <c r="E123" s="412"/>
      <c r="F123" s="53"/>
      <c r="G123" s="27"/>
      <c r="H123" s="1"/>
    </row>
    <row r="124" spans="1:8" ht="27" customHeight="1">
      <c r="A124" s="4" t="s">
        <v>209</v>
      </c>
      <c r="B124" s="413" t="s">
        <v>210</v>
      </c>
      <c r="C124" s="412"/>
      <c r="D124" s="412"/>
      <c r="E124" s="412"/>
      <c r="F124" s="53"/>
      <c r="G124" s="27"/>
      <c r="H124" s="1"/>
    </row>
    <row r="125" spans="1:8" ht="12.75" customHeight="1">
      <c r="A125" s="4" t="s">
        <v>211</v>
      </c>
      <c r="B125" s="413" t="s">
        <v>212</v>
      </c>
      <c r="C125" s="412"/>
      <c r="D125" s="412"/>
      <c r="E125" s="412"/>
      <c r="F125" s="53"/>
      <c r="G125" s="27"/>
      <c r="H125" s="1"/>
    </row>
    <row r="126" spans="1:8" ht="12.75" customHeight="1">
      <c r="A126" s="4" t="s">
        <v>213</v>
      </c>
      <c r="B126" s="413" t="s">
        <v>214</v>
      </c>
      <c r="C126" s="412"/>
      <c r="D126" s="412"/>
      <c r="E126" s="412"/>
      <c r="F126" s="53"/>
      <c r="G126" s="27"/>
      <c r="H126" s="1"/>
    </row>
    <row r="127" spans="1:8" ht="12.75" customHeight="1">
      <c r="A127" s="4" t="s">
        <v>215</v>
      </c>
      <c r="B127" s="413" t="s">
        <v>216</v>
      </c>
      <c r="C127" s="412"/>
      <c r="D127" s="412"/>
      <c r="E127" s="412"/>
      <c r="F127" s="53"/>
      <c r="G127" s="27"/>
      <c r="H127" s="1"/>
    </row>
    <row r="128" spans="1:8" ht="16.5" customHeight="1">
      <c r="A128" s="2"/>
      <c r="B128" s="5" t="s">
        <v>217</v>
      </c>
    </row>
    <row r="129" spans="1:8" ht="30.75" customHeight="1">
      <c r="A129" s="2"/>
      <c r="B129" s="430" t="s">
        <v>218</v>
      </c>
      <c r="C129" s="415"/>
      <c r="D129" s="415"/>
      <c r="E129" s="415"/>
      <c r="F129" s="415"/>
      <c r="G129" s="415"/>
      <c r="H129" s="415"/>
    </row>
    <row r="130" spans="1:8" ht="18" customHeight="1">
      <c r="A130" s="2"/>
      <c r="B130" s="430" t="s">
        <v>219</v>
      </c>
      <c r="C130" s="415"/>
      <c r="D130" s="415"/>
      <c r="E130" s="415"/>
      <c r="F130" s="415"/>
      <c r="G130" s="415"/>
      <c r="H130" s="415"/>
    </row>
    <row r="131" spans="1:8" ht="88.5" customHeight="1">
      <c r="A131" s="2"/>
      <c r="B131" s="434" t="s">
        <v>220</v>
      </c>
      <c r="C131" s="428"/>
      <c r="D131" s="428"/>
      <c r="E131" s="428"/>
      <c r="F131" s="428"/>
      <c r="G131" s="428"/>
    </row>
    <row r="132" spans="1:8" ht="59.25" customHeight="1">
      <c r="A132" s="4" t="s">
        <v>221</v>
      </c>
      <c r="B132" s="430" t="s">
        <v>222</v>
      </c>
      <c r="C132" s="415"/>
      <c r="D132" s="415"/>
      <c r="E132" s="415"/>
      <c r="F132" s="433"/>
      <c r="G132" s="54">
        <v>0.73099999999999998</v>
      </c>
    </row>
  </sheetData>
  <mergeCells count="63">
    <mergeCell ref="B9:G9"/>
    <mergeCell ref="B50:H50"/>
    <mergeCell ref="B51:H51"/>
    <mergeCell ref="B52:H52"/>
    <mergeCell ref="B85:H85"/>
    <mergeCell ref="B86:H86"/>
    <mergeCell ref="B54:H54"/>
    <mergeCell ref="B61:C61"/>
    <mergeCell ref="B62:C62"/>
    <mergeCell ref="B60:F60"/>
    <mergeCell ref="B87:AB89"/>
    <mergeCell ref="B59:H59"/>
    <mergeCell ref="B58:H58"/>
    <mergeCell ref="B6:H6"/>
    <mergeCell ref="B7:H7"/>
    <mergeCell ref="B8:H8"/>
    <mergeCell ref="B70:C70"/>
    <mergeCell ref="B71:C71"/>
    <mergeCell ref="B63:C63"/>
    <mergeCell ref="B64:C64"/>
    <mergeCell ref="B65:C65"/>
    <mergeCell ref="B66:C66"/>
    <mergeCell ref="B67:C67"/>
    <mergeCell ref="B68:C68"/>
    <mergeCell ref="B69:C69"/>
    <mergeCell ref="B53:H53"/>
    <mergeCell ref="B127:E127"/>
    <mergeCell ref="B129:H129"/>
    <mergeCell ref="B130:H130"/>
    <mergeCell ref="B132:F132"/>
    <mergeCell ref="B131:G131"/>
    <mergeCell ref="B92:F92"/>
    <mergeCell ref="B90:F90"/>
    <mergeCell ref="B91:G91"/>
    <mergeCell ref="B125:E125"/>
    <mergeCell ref="B126:E126"/>
    <mergeCell ref="B122:E122"/>
    <mergeCell ref="B123:E123"/>
    <mergeCell ref="B124:E124"/>
    <mergeCell ref="B93:B94"/>
    <mergeCell ref="C93:C94"/>
    <mergeCell ref="E93:E94"/>
    <mergeCell ref="F93:F94"/>
    <mergeCell ref="F105:F106"/>
    <mergeCell ref="B104:F104"/>
    <mergeCell ref="C105:C106"/>
    <mergeCell ref="B118:E118"/>
    <mergeCell ref="B119:E119"/>
    <mergeCell ref="B120:E120"/>
    <mergeCell ref="B121:E121"/>
    <mergeCell ref="B116:H116"/>
    <mergeCell ref="A1:H1"/>
    <mergeCell ref="B3:H3"/>
    <mergeCell ref="B4:H4"/>
    <mergeCell ref="B5:H5"/>
    <mergeCell ref="B117:E117"/>
    <mergeCell ref="D93:D94"/>
    <mergeCell ref="D105:D106"/>
    <mergeCell ref="E105:E106"/>
    <mergeCell ref="B105:B106"/>
    <mergeCell ref="B55:H55"/>
    <mergeCell ref="B56:H56"/>
    <mergeCell ref="B57:H57"/>
  </mergeCells>
  <hyperlinks>
    <hyperlink ref="B57" r:id="rId1" xr:uid="{00000000-0004-0000-0100-000000000000}"/>
  </hyperlinks>
  <pageMargins left="0.75" right="0.75" top="1" bottom="1" header="0" footer="0"/>
  <pageSetup scale="75" orientation="portrait" r:id="rId2"/>
  <headerFooter>
    <oddHeader>&amp;LCommon Data Set 2024-2025</oddHeader>
    <oddFooter>&amp;LCDS-B&amp;RPage &amp;P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5BACC-A434-44A9-A893-921891289A71}">
  <sheetPr>
    <tabColor rgb="FF00B050"/>
  </sheetPr>
  <dimension ref="A1:I349"/>
  <sheetViews>
    <sheetView showGridLines="0" topLeftCell="A5" zoomScaleNormal="100" workbookViewId="0">
      <selection activeCell="H305" sqref="H305"/>
    </sheetView>
  </sheetViews>
  <sheetFormatPr defaultColWidth="12.5703125" defaultRowHeight="15" customHeight="1"/>
  <cols>
    <col min="1" max="1" width="4.42578125" style="240" customWidth="1"/>
    <col min="2" max="2" width="29" style="240" customWidth="1"/>
    <col min="3" max="3" width="20.28515625" style="240" customWidth="1"/>
    <col min="4" max="6" width="14.85546875" style="240" customWidth="1"/>
    <col min="7" max="9" width="12" style="240" customWidth="1"/>
    <col min="10" max="10" width="0.85546875" style="240" customWidth="1"/>
    <col min="11" max="28" width="8.5703125" style="240" customWidth="1"/>
    <col min="29" max="16384" width="12.5703125" style="240"/>
  </cols>
  <sheetData>
    <row r="1" spans="1:6" ht="12.75" customHeight="1">
      <c r="A1" s="489" t="s">
        <v>223</v>
      </c>
      <c r="B1" s="490"/>
      <c r="C1" s="490"/>
      <c r="D1" s="490"/>
      <c r="E1" s="490"/>
      <c r="F1" s="490"/>
    </row>
    <row r="2" spans="1:6" ht="12.75" customHeight="1">
      <c r="A2" s="241"/>
      <c r="B2" s="242" t="s">
        <v>224</v>
      </c>
      <c r="C2" s="243"/>
      <c r="D2" s="243"/>
      <c r="E2" s="243"/>
      <c r="F2" s="243"/>
    </row>
    <row r="3" spans="1:6" ht="12.75" customHeight="1">
      <c r="A3" s="491" t="s">
        <v>225</v>
      </c>
      <c r="B3" s="443" t="s">
        <v>226</v>
      </c>
      <c r="C3" s="444"/>
      <c r="D3" s="444"/>
      <c r="E3" s="444"/>
      <c r="F3" s="444"/>
    </row>
    <row r="4" spans="1:6" ht="27" customHeight="1">
      <c r="A4" s="444"/>
      <c r="B4" s="444"/>
      <c r="C4" s="444"/>
      <c r="D4" s="444"/>
      <c r="E4" s="444"/>
      <c r="F4" s="444"/>
    </row>
    <row r="5" spans="1:6" ht="37.5" customHeight="1">
      <c r="A5" s="246"/>
      <c r="B5" s="478" t="s">
        <v>227</v>
      </c>
      <c r="C5" s="492"/>
      <c r="D5" s="492"/>
      <c r="E5" s="444"/>
      <c r="F5" s="444"/>
    </row>
    <row r="6" spans="1:6" ht="60.75" customHeight="1">
      <c r="A6" s="248"/>
      <c r="B6" s="478" t="s">
        <v>228</v>
      </c>
      <c r="C6" s="444"/>
      <c r="D6" s="444"/>
      <c r="E6" s="444"/>
      <c r="F6" s="444"/>
    </row>
    <row r="7" spans="1:6" ht="25.7" customHeight="1">
      <c r="A7" s="241"/>
      <c r="B7" s="478" t="s">
        <v>229</v>
      </c>
      <c r="C7" s="444"/>
      <c r="D7" s="444"/>
      <c r="E7" s="444"/>
      <c r="F7" s="444"/>
    </row>
    <row r="8" spans="1:6" ht="30" customHeight="1">
      <c r="A8" s="241"/>
      <c r="B8" s="478" t="s">
        <v>90</v>
      </c>
      <c r="C8" s="444"/>
      <c r="D8" s="444"/>
      <c r="E8" s="444"/>
      <c r="F8" s="444"/>
    </row>
    <row r="9" spans="1:6" ht="46.5" customHeight="1">
      <c r="A9" s="241"/>
      <c r="B9" s="478" t="s">
        <v>230</v>
      </c>
      <c r="C9" s="444"/>
      <c r="D9" s="444"/>
      <c r="E9" s="444"/>
      <c r="F9" s="444"/>
    </row>
    <row r="10" spans="1:6" ht="46.5" customHeight="1">
      <c r="A10" s="241"/>
      <c r="B10" s="478" t="s">
        <v>231</v>
      </c>
      <c r="C10" s="444"/>
      <c r="D10" s="444"/>
      <c r="E10" s="444"/>
      <c r="F10" s="444"/>
    </row>
    <row r="11" spans="1:6" ht="12.75" customHeight="1">
      <c r="A11" s="244"/>
      <c r="B11" s="485" t="s">
        <v>232</v>
      </c>
      <c r="C11" s="486"/>
      <c r="D11" s="487"/>
      <c r="E11" s="250" t="s">
        <v>233</v>
      </c>
      <c r="F11" s="243"/>
    </row>
    <row r="12" spans="1:6" ht="12.75" customHeight="1">
      <c r="A12" s="244"/>
      <c r="B12" s="456" t="s">
        <v>234</v>
      </c>
      <c r="C12" s="464"/>
      <c r="D12" s="457"/>
      <c r="E12" s="252">
        <v>930</v>
      </c>
      <c r="F12" s="243"/>
    </row>
    <row r="13" spans="1:6" ht="12.6" customHeight="1">
      <c r="A13" s="244"/>
      <c r="B13" s="462" t="s">
        <v>235</v>
      </c>
      <c r="C13" s="464"/>
      <c r="D13" s="457"/>
      <c r="E13" s="253">
        <v>1391</v>
      </c>
      <c r="F13" s="243"/>
    </row>
    <row r="14" spans="1:6" ht="12.6" customHeight="1">
      <c r="A14" s="244"/>
      <c r="B14" s="462" t="s">
        <v>236</v>
      </c>
      <c r="C14" s="464"/>
      <c r="D14" s="457"/>
      <c r="E14" s="253">
        <v>0</v>
      </c>
      <c r="F14" s="243"/>
    </row>
    <row r="15" spans="1:6" ht="12.6" customHeight="1">
      <c r="A15" s="244"/>
      <c r="B15" s="462" t="s">
        <v>237</v>
      </c>
      <c r="C15" s="464"/>
      <c r="D15" s="457"/>
      <c r="E15" s="253">
        <v>1</v>
      </c>
      <c r="F15" s="243"/>
    </row>
    <row r="17" spans="2:5" ht="12.75" customHeight="1">
      <c r="B17" s="485" t="s">
        <v>238</v>
      </c>
      <c r="C17" s="486"/>
      <c r="D17" s="487"/>
      <c r="E17" s="250" t="s">
        <v>233</v>
      </c>
    </row>
    <row r="18" spans="2:5" ht="12.75" customHeight="1">
      <c r="B18" s="462" t="s">
        <v>239</v>
      </c>
      <c r="C18" s="464"/>
      <c r="D18" s="457"/>
      <c r="E18" s="253">
        <v>842</v>
      </c>
    </row>
    <row r="19" spans="2:5" ht="12.75" customHeight="1">
      <c r="B19" s="462" t="s">
        <v>240</v>
      </c>
      <c r="C19" s="464"/>
      <c r="D19" s="457"/>
      <c r="E19" s="253">
        <v>1287</v>
      </c>
    </row>
    <row r="20" spans="2:5" ht="12.75" customHeight="1">
      <c r="B20" s="462" t="s">
        <v>241</v>
      </c>
      <c r="C20" s="464"/>
      <c r="D20" s="457"/>
      <c r="E20" s="253">
        <v>0</v>
      </c>
    </row>
    <row r="21" spans="2:5" ht="12.75" customHeight="1">
      <c r="B21" s="462" t="s">
        <v>242</v>
      </c>
      <c r="C21" s="464"/>
      <c r="D21" s="457"/>
      <c r="E21" s="253">
        <v>1</v>
      </c>
    </row>
    <row r="22" spans="2:5" ht="12.75" customHeight="1">
      <c r="B22" s="243"/>
      <c r="C22" s="254"/>
      <c r="D22" s="254"/>
      <c r="E22" s="243"/>
    </row>
    <row r="23" spans="2:5" ht="12.75" customHeight="1">
      <c r="B23" s="485" t="s">
        <v>243</v>
      </c>
      <c r="C23" s="486"/>
      <c r="D23" s="487"/>
      <c r="E23" s="250" t="s">
        <v>233</v>
      </c>
    </row>
    <row r="24" spans="2:5" ht="12.75" customHeight="1">
      <c r="B24" s="462" t="s">
        <v>244</v>
      </c>
      <c r="C24" s="464"/>
      <c r="D24" s="457"/>
      <c r="E24" s="253">
        <v>167</v>
      </c>
    </row>
    <row r="25" spans="2:5" ht="12.75" customHeight="1">
      <c r="B25" s="462" t="s">
        <v>245</v>
      </c>
      <c r="C25" s="464"/>
      <c r="D25" s="457"/>
      <c r="E25" s="253">
        <v>56</v>
      </c>
    </row>
    <row r="26" spans="2:5" ht="12.75" customHeight="1">
      <c r="B26" s="488" t="s">
        <v>246</v>
      </c>
      <c r="C26" s="464"/>
      <c r="D26" s="457"/>
      <c r="E26" s="253">
        <v>202</v>
      </c>
    </row>
    <row r="27" spans="2:5" ht="12.75" customHeight="1">
      <c r="B27" s="462" t="s">
        <v>247</v>
      </c>
      <c r="C27" s="464"/>
      <c r="D27" s="457"/>
      <c r="E27" s="253">
        <v>62</v>
      </c>
    </row>
    <row r="28" spans="2:5" ht="12.75" customHeight="1">
      <c r="B28" s="462" t="s">
        <v>248</v>
      </c>
      <c r="C28" s="464"/>
      <c r="D28" s="457"/>
      <c r="E28" s="253">
        <v>0</v>
      </c>
    </row>
    <row r="29" spans="2:5" ht="12.75" customHeight="1">
      <c r="B29" s="462" t="s">
        <v>249</v>
      </c>
      <c r="C29" s="464"/>
      <c r="D29" s="457"/>
      <c r="E29" s="253">
        <v>0</v>
      </c>
    </row>
    <row r="30" spans="2:5" ht="12.75" customHeight="1">
      <c r="B30" s="462" t="s">
        <v>250</v>
      </c>
      <c r="C30" s="464"/>
      <c r="D30" s="457"/>
      <c r="E30" s="253">
        <v>0</v>
      </c>
    </row>
    <row r="31" spans="2:5" ht="12.75" customHeight="1">
      <c r="B31" s="462" t="s">
        <v>251</v>
      </c>
      <c r="C31" s="464"/>
      <c r="D31" s="457"/>
      <c r="E31" s="253">
        <v>0</v>
      </c>
    </row>
    <row r="33" spans="1:9" ht="12.6" customHeight="1">
      <c r="B33" s="255" t="s">
        <v>252</v>
      </c>
    </row>
    <row r="34" spans="1:9" ht="12.6" customHeight="1">
      <c r="B34" s="256" t="s">
        <v>253</v>
      </c>
    </row>
    <row r="35" spans="1:9" ht="12.6" customHeight="1">
      <c r="B35" s="256"/>
    </row>
    <row r="36" spans="1:9" ht="12.75" customHeight="1">
      <c r="A36" s="244"/>
      <c r="B36" s="485" t="s">
        <v>232</v>
      </c>
      <c r="C36" s="486"/>
      <c r="D36" s="487"/>
      <c r="E36" s="250" t="s">
        <v>233</v>
      </c>
      <c r="F36" s="249" t="s">
        <v>254</v>
      </c>
      <c r="G36" s="249" t="s">
        <v>255</v>
      </c>
      <c r="H36" s="249" t="s">
        <v>256</v>
      </c>
      <c r="I36" s="249" t="s">
        <v>97</v>
      </c>
    </row>
    <row r="37" spans="1:9" ht="12.75" customHeight="1">
      <c r="A37" s="244"/>
      <c r="B37" s="456" t="s">
        <v>257</v>
      </c>
      <c r="C37" s="464"/>
      <c r="D37" s="457"/>
      <c r="E37" s="251">
        <f>SUM(E12:E15)</f>
        <v>2322</v>
      </c>
      <c r="F37" s="251"/>
      <c r="G37" s="251"/>
      <c r="H37" s="251"/>
      <c r="I37" s="251"/>
    </row>
    <row r="38" spans="1:9" ht="12.6" customHeight="1">
      <c r="A38" s="244"/>
      <c r="B38" s="462" t="s">
        <v>258</v>
      </c>
      <c r="C38" s="464"/>
      <c r="D38" s="457"/>
      <c r="E38" s="251">
        <f>SUM(E18:E21)</f>
        <v>2130</v>
      </c>
      <c r="F38" s="251"/>
      <c r="G38" s="251"/>
      <c r="H38" s="251"/>
      <c r="I38" s="251"/>
    </row>
    <row r="39" spans="1:9" ht="12.6" customHeight="1">
      <c r="A39" s="244"/>
      <c r="B39" s="462" t="s">
        <v>259</v>
      </c>
      <c r="C39" s="464"/>
      <c r="D39" s="457"/>
      <c r="E39" s="251">
        <f>SUM(E24:E31)</f>
        <v>487</v>
      </c>
      <c r="F39" s="251"/>
      <c r="G39" s="251"/>
      <c r="H39" s="251"/>
      <c r="I39" s="251"/>
    </row>
    <row r="40" spans="1:9" ht="12.75" customHeight="1"/>
    <row r="41" spans="1:9" ht="12.75" customHeight="1"/>
    <row r="42" spans="1:9" ht="12.75" customHeight="1">
      <c r="A42" s="241"/>
      <c r="B42" s="243"/>
      <c r="C42" s="243"/>
      <c r="D42" s="243"/>
      <c r="E42" s="243"/>
      <c r="F42" s="243"/>
      <c r="G42" s="243"/>
      <c r="H42" s="243"/>
      <c r="I42" s="243"/>
    </row>
    <row r="43" spans="1:9" ht="15.75" customHeight="1">
      <c r="A43" s="244" t="s">
        <v>260</v>
      </c>
      <c r="B43" s="447" t="s">
        <v>261</v>
      </c>
      <c r="C43" s="447"/>
      <c r="D43" s="447"/>
      <c r="E43" s="447"/>
      <c r="F43" s="447"/>
      <c r="G43" s="243"/>
      <c r="H43" s="243"/>
      <c r="I43" s="243"/>
    </row>
    <row r="44" spans="1:9" ht="28.5" customHeight="1">
      <c r="A44" s="244"/>
      <c r="B44" s="478" t="s">
        <v>262</v>
      </c>
      <c r="C44" s="444"/>
      <c r="D44" s="444"/>
      <c r="E44" s="444"/>
      <c r="F44" s="444"/>
      <c r="G44" s="243"/>
      <c r="H44" s="243"/>
      <c r="I44" s="243"/>
    </row>
    <row r="45" spans="1:9" ht="13.5" customHeight="1">
      <c r="A45" s="244"/>
      <c r="B45" s="247"/>
      <c r="C45" s="247"/>
      <c r="D45" s="247"/>
      <c r="E45" s="247"/>
      <c r="F45" s="247"/>
      <c r="G45" s="243"/>
      <c r="H45" s="243"/>
      <c r="I45" s="243"/>
    </row>
    <row r="46" spans="1:9" ht="12.75" customHeight="1">
      <c r="A46" s="244"/>
      <c r="B46" s="258"/>
      <c r="C46" s="243"/>
      <c r="D46" s="259" t="s">
        <v>21</v>
      </c>
      <c r="E46" s="259" t="s">
        <v>22</v>
      </c>
      <c r="F46" s="243"/>
      <c r="G46" s="243"/>
      <c r="H46" s="243"/>
      <c r="I46" s="243"/>
    </row>
    <row r="47" spans="1:9" ht="12.75" customHeight="1">
      <c r="A47" s="244"/>
      <c r="B47" s="483" t="s">
        <v>263</v>
      </c>
      <c r="C47" s="444"/>
      <c r="D47" s="253"/>
      <c r="E47" s="253" t="s">
        <v>264</v>
      </c>
      <c r="F47" s="243"/>
      <c r="G47" s="243"/>
      <c r="H47" s="243"/>
      <c r="I47" s="243"/>
    </row>
    <row r="49" spans="1:6" ht="12.75" customHeight="1">
      <c r="A49" s="244"/>
      <c r="B49" s="484" t="s">
        <v>265</v>
      </c>
      <c r="C49" s="444"/>
      <c r="D49" s="444"/>
      <c r="E49" s="243"/>
      <c r="F49" s="254"/>
    </row>
    <row r="50" spans="1:6" ht="12.75" customHeight="1">
      <c r="A50" s="244"/>
      <c r="B50" s="261"/>
      <c r="C50" s="261"/>
      <c r="D50" s="261"/>
      <c r="E50" s="262"/>
      <c r="F50" s="254"/>
    </row>
    <row r="51" spans="1:6" ht="12.75" customHeight="1">
      <c r="A51" s="244"/>
      <c r="B51" s="482" t="s">
        <v>266</v>
      </c>
      <c r="C51" s="464"/>
      <c r="D51" s="457"/>
      <c r="E51" s="263" t="s">
        <v>145</v>
      </c>
      <c r="F51" s="254"/>
    </row>
    <row r="52" spans="1:6" ht="12.75" customHeight="1">
      <c r="A52" s="244"/>
      <c r="B52" s="462" t="s">
        <v>267</v>
      </c>
      <c r="C52" s="464"/>
      <c r="D52" s="457"/>
      <c r="E52" s="253" t="s">
        <v>268</v>
      </c>
      <c r="F52" s="254"/>
    </row>
    <row r="53" spans="1:6" ht="12.75" customHeight="1">
      <c r="A53" s="244"/>
      <c r="B53" s="462" t="s">
        <v>269</v>
      </c>
      <c r="C53" s="464"/>
      <c r="D53" s="457"/>
      <c r="E53" s="253" t="s">
        <v>268</v>
      </c>
      <c r="F53" s="254"/>
    </row>
    <row r="54" spans="1:6" ht="12.75" customHeight="1">
      <c r="A54" s="244"/>
      <c r="B54" s="462" t="s">
        <v>270</v>
      </c>
      <c r="C54" s="464"/>
      <c r="D54" s="457"/>
      <c r="E54" s="253" t="s">
        <v>268</v>
      </c>
      <c r="F54" s="243"/>
    </row>
    <row r="55" spans="1:6" ht="12.75" customHeight="1">
      <c r="A55" s="244"/>
      <c r="B55" s="450"/>
      <c r="C55" s="444"/>
      <c r="D55" s="444"/>
      <c r="E55" s="264"/>
      <c r="F55" s="265"/>
    </row>
    <row r="56" spans="1:6" ht="12.75" customHeight="1">
      <c r="A56" s="244"/>
      <c r="B56" s="266" t="s">
        <v>271</v>
      </c>
      <c r="C56" s="243"/>
      <c r="D56" s="259" t="s">
        <v>21</v>
      </c>
      <c r="E56" s="265" t="s">
        <v>22</v>
      </c>
      <c r="F56" s="243"/>
    </row>
    <row r="57" spans="1:6" ht="12.75" customHeight="1">
      <c r="A57" s="244"/>
      <c r="B57" s="477" t="s">
        <v>272</v>
      </c>
      <c r="C57" s="445"/>
      <c r="D57" s="253"/>
      <c r="E57" s="253"/>
      <c r="F57" s="243"/>
    </row>
    <row r="58" spans="1:6" ht="12.75" customHeight="1">
      <c r="A58" s="244"/>
      <c r="B58" s="477" t="s">
        <v>273</v>
      </c>
      <c r="C58" s="445"/>
      <c r="D58" s="253"/>
      <c r="E58" s="253"/>
      <c r="F58" s="243"/>
    </row>
    <row r="59" spans="1:6" ht="12.75" customHeight="1">
      <c r="A59" s="241"/>
      <c r="B59" s="243"/>
      <c r="C59" s="243"/>
      <c r="D59" s="243"/>
      <c r="E59" s="243"/>
      <c r="F59" s="243"/>
    </row>
    <row r="60" spans="1:6" ht="12.75" customHeight="1">
      <c r="A60" s="267"/>
      <c r="B60" s="242" t="s">
        <v>274</v>
      </c>
      <c r="C60" s="243"/>
      <c r="D60" s="243"/>
      <c r="E60" s="243"/>
      <c r="F60" s="243"/>
    </row>
    <row r="61" spans="1:6" ht="12.75" customHeight="1">
      <c r="A61" s="267"/>
      <c r="B61" s="242"/>
      <c r="C61" s="243"/>
      <c r="D61" s="243"/>
      <c r="E61" s="243"/>
      <c r="F61" s="243"/>
    </row>
    <row r="62" spans="1:6" ht="12.75" customHeight="1">
      <c r="A62" s="244" t="s">
        <v>275</v>
      </c>
      <c r="B62" s="268" t="s">
        <v>276</v>
      </c>
      <c r="C62" s="243"/>
      <c r="D62" s="243"/>
      <c r="E62" s="243"/>
      <c r="F62" s="243"/>
    </row>
    <row r="63" spans="1:6" ht="33.75" customHeight="1">
      <c r="A63" s="244"/>
      <c r="B63" s="478" t="s">
        <v>277</v>
      </c>
      <c r="C63" s="444"/>
      <c r="D63" s="444"/>
      <c r="E63" s="444"/>
      <c r="F63" s="444"/>
    </row>
    <row r="64" spans="1:6" ht="14.25" customHeight="1">
      <c r="A64" s="253" t="s">
        <v>264</v>
      </c>
      <c r="B64" s="479" t="s">
        <v>278</v>
      </c>
      <c r="C64" s="444"/>
      <c r="D64" s="444"/>
      <c r="E64" s="243"/>
      <c r="F64" s="254"/>
    </row>
    <row r="65" spans="1:6" ht="14.25" customHeight="1">
      <c r="A65" s="253"/>
      <c r="B65" s="480" t="s">
        <v>279</v>
      </c>
      <c r="C65" s="444"/>
      <c r="D65" s="444"/>
      <c r="E65" s="243"/>
      <c r="F65" s="254"/>
    </row>
    <row r="66" spans="1:6" ht="13.5" customHeight="1">
      <c r="A66" s="253"/>
      <c r="B66" s="479" t="s">
        <v>280</v>
      </c>
      <c r="C66" s="444"/>
      <c r="D66" s="444"/>
      <c r="E66" s="243"/>
      <c r="F66" s="254"/>
    </row>
    <row r="67" spans="1:6" ht="12.75" customHeight="1">
      <c r="A67" s="241"/>
      <c r="B67" s="243"/>
      <c r="C67" s="243"/>
      <c r="D67" s="243"/>
      <c r="E67" s="243"/>
      <c r="F67" s="243"/>
    </row>
    <row r="68" spans="1:6" ht="30" customHeight="1">
      <c r="A68" s="244" t="s">
        <v>281</v>
      </c>
      <c r="B68" s="481" t="s">
        <v>282</v>
      </c>
      <c r="C68" s="444"/>
      <c r="D68" s="444"/>
      <c r="E68" s="444"/>
      <c r="F68" s="444"/>
    </row>
    <row r="69" spans="1:6" ht="12.75" customHeight="1">
      <c r="A69" s="253"/>
      <c r="B69" s="443" t="s">
        <v>283</v>
      </c>
      <c r="C69" s="444"/>
      <c r="D69" s="265"/>
      <c r="E69" s="243"/>
      <c r="F69" s="254"/>
    </row>
    <row r="70" spans="1:6" ht="12.75" customHeight="1">
      <c r="A70" s="253"/>
      <c r="B70" s="453" t="s">
        <v>284</v>
      </c>
      <c r="C70" s="444"/>
      <c r="D70" s="265"/>
      <c r="E70" s="243"/>
      <c r="F70" s="254"/>
    </row>
    <row r="71" spans="1:6" ht="12.75" customHeight="1">
      <c r="A71" s="253" t="s">
        <v>264</v>
      </c>
      <c r="B71" s="443" t="s">
        <v>285</v>
      </c>
      <c r="C71" s="444"/>
      <c r="D71" s="265"/>
      <c r="E71" s="243"/>
      <c r="F71" s="254"/>
    </row>
    <row r="72" spans="1:6" ht="12.75" customHeight="1">
      <c r="A72" s="241"/>
      <c r="B72" s="243"/>
      <c r="C72" s="243"/>
      <c r="D72" s="243"/>
      <c r="E72" s="243"/>
      <c r="F72" s="243"/>
    </row>
    <row r="73" spans="1:6" ht="54.75" customHeight="1">
      <c r="A73" s="244" t="s">
        <v>286</v>
      </c>
      <c r="B73" s="447" t="s">
        <v>287</v>
      </c>
      <c r="C73" s="444"/>
      <c r="D73" s="444"/>
      <c r="E73" s="444"/>
      <c r="F73" s="444"/>
    </row>
    <row r="74" spans="1:6" ht="12.75" customHeight="1">
      <c r="A74" s="244"/>
      <c r="B74" s="271" t="s">
        <v>288</v>
      </c>
      <c r="C74" s="272" t="s">
        <v>289</v>
      </c>
      <c r="D74" s="273" t="s">
        <v>290</v>
      </c>
      <c r="E74" s="274"/>
      <c r="F74" s="243"/>
    </row>
    <row r="75" spans="1:6" ht="12.75" customHeight="1">
      <c r="A75" s="244"/>
      <c r="B75" s="275" t="s">
        <v>291</v>
      </c>
      <c r="C75" s="356" t="s">
        <v>292</v>
      </c>
      <c r="D75" s="276"/>
      <c r="E75" s="243"/>
      <c r="F75" s="243"/>
    </row>
    <row r="76" spans="1:6" ht="12.75" customHeight="1">
      <c r="A76" s="244"/>
      <c r="B76" s="275" t="s">
        <v>293</v>
      </c>
      <c r="C76" s="14">
        <v>4</v>
      </c>
      <c r="D76" s="276"/>
      <c r="E76" s="243"/>
      <c r="F76" s="243"/>
    </row>
    <row r="77" spans="1:6" ht="12.75" customHeight="1">
      <c r="A77" s="244"/>
      <c r="B77" s="275" t="s">
        <v>294</v>
      </c>
      <c r="C77" s="14">
        <v>4</v>
      </c>
      <c r="D77" s="276"/>
      <c r="E77" s="243"/>
      <c r="F77" s="243"/>
    </row>
    <row r="78" spans="1:6" ht="12.75" customHeight="1">
      <c r="A78" s="244"/>
      <c r="B78" s="275" t="s">
        <v>295</v>
      </c>
      <c r="C78" s="14">
        <v>4</v>
      </c>
      <c r="D78" s="276"/>
      <c r="E78" s="243"/>
      <c r="F78" s="243"/>
    </row>
    <row r="79" spans="1:6" ht="25.5" customHeight="1">
      <c r="A79" s="244"/>
      <c r="B79" s="277" t="s">
        <v>296</v>
      </c>
      <c r="C79" s="14"/>
      <c r="D79" s="276"/>
      <c r="E79" s="243"/>
      <c r="F79" s="243"/>
    </row>
    <row r="80" spans="1:6" ht="12.75" customHeight="1">
      <c r="A80" s="244"/>
      <c r="B80" s="275" t="s">
        <v>297</v>
      </c>
      <c r="C80" s="14">
        <v>2</v>
      </c>
      <c r="D80" s="276"/>
      <c r="E80" s="243"/>
      <c r="F80" s="243"/>
    </row>
    <row r="81" spans="1:6" ht="12.75" customHeight="1">
      <c r="A81" s="244"/>
      <c r="B81" s="275" t="s">
        <v>298</v>
      </c>
      <c r="C81" s="14">
        <v>4</v>
      </c>
      <c r="D81" s="276"/>
      <c r="E81" s="243"/>
      <c r="F81" s="243"/>
    </row>
    <row r="82" spans="1:6" ht="12.75" customHeight="1">
      <c r="A82" s="244"/>
      <c r="B82" s="275" t="s">
        <v>299</v>
      </c>
      <c r="C82" s="14" t="s">
        <v>268</v>
      </c>
      <c r="D82" s="276"/>
      <c r="E82" s="243"/>
      <c r="F82" s="243"/>
    </row>
    <row r="83" spans="1:6" ht="12.75" customHeight="1">
      <c r="A83" s="244"/>
      <c r="B83" s="278" t="s">
        <v>300</v>
      </c>
      <c r="C83" s="14">
        <v>5.5</v>
      </c>
      <c r="D83" s="276"/>
      <c r="E83" s="243"/>
      <c r="F83" s="243"/>
    </row>
    <row r="84" spans="1:6" ht="12.75" customHeight="1">
      <c r="A84" s="244"/>
      <c r="B84" s="279" t="s">
        <v>301</v>
      </c>
      <c r="C84" s="357" t="s">
        <v>268</v>
      </c>
      <c r="D84" s="276"/>
      <c r="E84" s="243"/>
      <c r="F84" s="243"/>
    </row>
    <row r="85" spans="1:6" ht="12.75" customHeight="1">
      <c r="A85" s="244"/>
      <c r="B85" s="279" t="s">
        <v>302</v>
      </c>
      <c r="C85" s="357">
        <v>1</v>
      </c>
      <c r="D85" s="276"/>
      <c r="E85" s="243"/>
      <c r="F85" s="243"/>
    </row>
    <row r="86" spans="1:6" ht="12.75" customHeight="1">
      <c r="A86" s="244"/>
      <c r="B86" s="280" t="s">
        <v>303</v>
      </c>
      <c r="C86" s="14">
        <v>1.5</v>
      </c>
      <c r="D86" s="276"/>
      <c r="E86" s="243"/>
      <c r="F86" s="243"/>
    </row>
    <row r="87" spans="1:6" ht="12.75" customHeight="1">
      <c r="A87" s="241"/>
      <c r="B87" s="243"/>
      <c r="C87" s="243"/>
      <c r="D87" s="243"/>
      <c r="E87" s="243"/>
      <c r="F87" s="243"/>
    </row>
    <row r="88" spans="1:6" ht="12.75" customHeight="1">
      <c r="A88" s="241"/>
      <c r="B88" s="281" t="s">
        <v>304</v>
      </c>
      <c r="C88" s="243"/>
      <c r="D88" s="243"/>
      <c r="E88" s="243"/>
      <c r="F88" s="243"/>
    </row>
    <row r="89" spans="1:6" ht="44.25" customHeight="1">
      <c r="A89" s="244" t="s">
        <v>305</v>
      </c>
      <c r="B89" s="474" t="s">
        <v>306</v>
      </c>
      <c r="C89" s="444"/>
      <c r="D89" s="444"/>
      <c r="E89" s="444"/>
      <c r="F89" s="444"/>
    </row>
    <row r="90" spans="1:6" ht="12.75" customHeight="1">
      <c r="A90" s="253" t="s">
        <v>268</v>
      </c>
      <c r="B90" s="455" t="s">
        <v>307</v>
      </c>
      <c r="C90" s="444"/>
      <c r="D90" s="444"/>
      <c r="E90" s="284"/>
      <c r="F90" s="254"/>
    </row>
    <row r="91" spans="1:6" ht="21" customHeight="1">
      <c r="A91" s="244"/>
      <c r="B91" s="446" t="s">
        <v>308</v>
      </c>
      <c r="C91" s="444"/>
      <c r="D91" s="444"/>
      <c r="E91" s="284"/>
      <c r="F91" s="254"/>
    </row>
    <row r="92" spans="1:6" ht="12.75" customHeight="1">
      <c r="A92" s="253" t="s">
        <v>268</v>
      </c>
      <c r="B92" s="443" t="s">
        <v>309</v>
      </c>
      <c r="C92" s="444"/>
      <c r="D92" s="444"/>
      <c r="E92" s="284"/>
      <c r="F92" s="254"/>
    </row>
    <row r="93" spans="1:6" ht="12.75" customHeight="1">
      <c r="A93" s="253" t="s">
        <v>268</v>
      </c>
      <c r="B93" s="443" t="s">
        <v>310</v>
      </c>
      <c r="C93" s="444"/>
      <c r="D93" s="444"/>
      <c r="E93" s="284"/>
      <c r="F93" s="254"/>
    </row>
    <row r="94" spans="1:6" ht="12.75" customHeight="1">
      <c r="A94" s="253" t="s">
        <v>268</v>
      </c>
      <c r="B94" s="270" t="s">
        <v>311</v>
      </c>
      <c r="C94" s="245"/>
      <c r="D94" s="245"/>
      <c r="E94" s="265"/>
      <c r="F94" s="254"/>
    </row>
    <row r="95" spans="1:6" ht="12.75" customHeight="1">
      <c r="A95" s="241"/>
      <c r="B95" s="475"/>
      <c r="C95" s="449"/>
      <c r="D95" s="449"/>
      <c r="E95" s="449"/>
      <c r="F95" s="449"/>
    </row>
    <row r="97" spans="1:6" ht="40.700000000000003" customHeight="1">
      <c r="A97" s="244" t="s">
        <v>312</v>
      </c>
      <c r="B97" s="476" t="s">
        <v>313</v>
      </c>
      <c r="C97" s="449"/>
      <c r="D97" s="449"/>
      <c r="E97" s="449"/>
      <c r="F97" s="449"/>
    </row>
    <row r="98" spans="1:6" ht="12.75" customHeight="1">
      <c r="A98" s="244"/>
      <c r="B98" s="286" t="s">
        <v>314</v>
      </c>
      <c r="C98" s="287" t="s">
        <v>315</v>
      </c>
      <c r="D98" s="287" t="s">
        <v>316</v>
      </c>
      <c r="E98" s="287" t="s">
        <v>317</v>
      </c>
      <c r="F98" s="287" t="s">
        <v>318</v>
      </c>
    </row>
    <row r="99" spans="1:6" ht="12.75" customHeight="1">
      <c r="A99" s="244"/>
      <c r="B99" s="288" t="s">
        <v>319</v>
      </c>
      <c r="C99" s="14" t="s">
        <v>264</v>
      </c>
      <c r="D99" s="14"/>
      <c r="E99" s="14"/>
      <c r="F99" s="14"/>
    </row>
    <row r="100" spans="1:6" ht="12.75" customHeight="1">
      <c r="A100" s="244"/>
      <c r="B100" s="289" t="s">
        <v>320</v>
      </c>
      <c r="C100" s="14" t="s">
        <v>264</v>
      </c>
      <c r="D100" s="14"/>
      <c r="E100" s="14"/>
      <c r="F100" s="14"/>
    </row>
    <row r="101" spans="1:6" ht="12.75" customHeight="1">
      <c r="A101" s="244"/>
      <c r="B101" s="279" t="s">
        <v>321</v>
      </c>
      <c r="C101" s="14" t="s">
        <v>264</v>
      </c>
      <c r="D101" s="14"/>
      <c r="E101" s="14"/>
      <c r="F101" s="14"/>
    </row>
    <row r="102" spans="1:6" ht="12.75" customHeight="1">
      <c r="A102" s="244"/>
      <c r="B102" s="289" t="s">
        <v>322</v>
      </c>
      <c r="C102" s="14"/>
      <c r="D102" s="14"/>
      <c r="E102" s="14" t="s">
        <v>264</v>
      </c>
      <c r="F102" s="14"/>
    </row>
    <row r="103" spans="1:6" ht="12.75" customHeight="1">
      <c r="A103" s="244"/>
      <c r="B103" s="289" t="s">
        <v>323</v>
      </c>
      <c r="C103" s="14"/>
      <c r="D103" s="14"/>
      <c r="E103" s="14"/>
      <c r="F103" s="14" t="s">
        <v>264</v>
      </c>
    </row>
    <row r="104" spans="1:6" ht="12.75" customHeight="1">
      <c r="A104" s="244"/>
      <c r="B104" s="289" t="s">
        <v>324</v>
      </c>
      <c r="C104" s="14"/>
      <c r="D104" s="14"/>
      <c r="E104" s="14"/>
      <c r="F104" s="14" t="s">
        <v>264</v>
      </c>
    </row>
    <row r="105" spans="1:6" ht="12.75" customHeight="1">
      <c r="A105" s="244"/>
      <c r="B105" s="286" t="s">
        <v>325</v>
      </c>
      <c r="C105" s="287" t="s">
        <v>315</v>
      </c>
      <c r="D105" s="287" t="s">
        <v>316</v>
      </c>
      <c r="E105" s="287" t="s">
        <v>317</v>
      </c>
      <c r="F105" s="287" t="s">
        <v>318</v>
      </c>
    </row>
    <row r="106" spans="1:6" ht="12.75" customHeight="1">
      <c r="A106" s="244"/>
      <c r="B106" s="289" t="s">
        <v>326</v>
      </c>
      <c r="C106" s="253"/>
      <c r="D106" s="253"/>
      <c r="E106" s="14"/>
      <c r="F106" s="14" t="s">
        <v>264</v>
      </c>
    </row>
    <row r="107" spans="1:6" ht="12.75" customHeight="1">
      <c r="A107" s="244"/>
      <c r="B107" s="289" t="s">
        <v>327</v>
      </c>
      <c r="C107" s="253"/>
      <c r="D107" s="253"/>
      <c r="E107" s="14" t="s">
        <v>264</v>
      </c>
      <c r="F107" s="14"/>
    </row>
    <row r="108" spans="1:6" ht="12.75" customHeight="1">
      <c r="A108" s="244"/>
      <c r="B108" s="289" t="s">
        <v>328</v>
      </c>
      <c r="C108" s="253"/>
      <c r="D108" s="253"/>
      <c r="E108" s="14" t="s">
        <v>264</v>
      </c>
      <c r="F108" s="14"/>
    </row>
    <row r="109" spans="1:6" ht="12.75" customHeight="1">
      <c r="A109" s="244"/>
      <c r="B109" s="289" t="s">
        <v>329</v>
      </c>
      <c r="C109" s="253"/>
      <c r="D109" s="253"/>
      <c r="E109" s="14" t="s">
        <v>264</v>
      </c>
      <c r="F109" s="14"/>
    </row>
    <row r="110" spans="1:6" ht="12.75" customHeight="1">
      <c r="A110" s="244"/>
      <c r="B110" s="289" t="s">
        <v>330</v>
      </c>
      <c r="C110" s="253"/>
      <c r="D110" s="253"/>
      <c r="E110" s="14" t="s">
        <v>264</v>
      </c>
      <c r="F110" s="14"/>
    </row>
    <row r="111" spans="1:6" ht="12.75" customHeight="1">
      <c r="A111" s="244"/>
      <c r="B111" s="289" t="s">
        <v>331</v>
      </c>
      <c r="C111" s="253"/>
      <c r="D111" s="253"/>
      <c r="E111" s="14"/>
      <c r="F111" s="14" t="s">
        <v>264</v>
      </c>
    </row>
    <row r="112" spans="1:6" ht="12.75" customHeight="1">
      <c r="A112" s="244"/>
      <c r="B112" s="289" t="s">
        <v>332</v>
      </c>
      <c r="C112" s="253"/>
      <c r="D112" s="253"/>
      <c r="E112" s="14"/>
      <c r="F112" s="14" t="s">
        <v>264</v>
      </c>
    </row>
    <row r="113" spans="1:7" ht="12.75" customHeight="1">
      <c r="A113" s="244"/>
      <c r="B113" s="289" t="s">
        <v>333</v>
      </c>
      <c r="C113" s="253"/>
      <c r="D113" s="253"/>
      <c r="E113" s="14"/>
      <c r="F113" s="14" t="s">
        <v>264</v>
      </c>
      <c r="G113" s="243"/>
    </row>
    <row r="114" spans="1:7" ht="13.5" customHeight="1">
      <c r="A114" s="244"/>
      <c r="B114" s="290" t="s">
        <v>334</v>
      </c>
      <c r="C114" s="253"/>
      <c r="D114" s="253"/>
      <c r="E114" s="14"/>
      <c r="F114" s="14" t="s">
        <v>264</v>
      </c>
      <c r="G114" s="243"/>
    </row>
    <row r="115" spans="1:7" ht="12.75" customHeight="1">
      <c r="A115" s="244"/>
      <c r="B115" s="289" t="s">
        <v>335</v>
      </c>
      <c r="C115" s="253"/>
      <c r="D115" s="253"/>
      <c r="E115" s="14" t="s">
        <v>264</v>
      </c>
      <c r="F115" s="14"/>
      <c r="G115" s="243"/>
    </row>
    <row r="116" spans="1:7" ht="12.75" customHeight="1">
      <c r="A116" s="244"/>
      <c r="B116" s="289" t="s">
        <v>336</v>
      </c>
      <c r="C116" s="253"/>
      <c r="D116" s="253"/>
      <c r="E116" s="14" t="s">
        <v>264</v>
      </c>
      <c r="F116" s="14"/>
      <c r="G116" s="243"/>
    </row>
    <row r="117" spans="1:7" ht="12.75" customHeight="1">
      <c r="A117" s="244"/>
      <c r="B117" s="289" t="s">
        <v>337</v>
      </c>
      <c r="C117" s="253"/>
      <c r="D117" s="253"/>
      <c r="E117" s="14"/>
      <c r="F117" s="14" t="s">
        <v>264</v>
      </c>
      <c r="G117" s="243"/>
    </row>
    <row r="118" spans="1:7" ht="12.75" customHeight="1">
      <c r="A118" s="241"/>
      <c r="B118" s="243"/>
      <c r="C118" s="243"/>
      <c r="D118" s="243"/>
      <c r="E118" s="243"/>
      <c r="F118" s="243"/>
      <c r="G118" s="243"/>
    </row>
    <row r="119" spans="1:7" ht="12.75" customHeight="1">
      <c r="A119" s="241"/>
      <c r="B119" s="268" t="s">
        <v>338</v>
      </c>
      <c r="C119" s="243"/>
      <c r="D119" s="243"/>
      <c r="E119" s="243"/>
      <c r="F119" s="243"/>
      <c r="G119" s="243"/>
    </row>
    <row r="120" spans="1:7" ht="12.75" customHeight="1">
      <c r="A120" s="241"/>
      <c r="B120" s="448"/>
      <c r="C120" s="449"/>
      <c r="D120" s="449"/>
      <c r="E120" s="449"/>
      <c r="F120" s="449"/>
      <c r="G120" s="243"/>
    </row>
    <row r="121" spans="1:7" ht="24" customHeight="1">
      <c r="A121" s="241"/>
      <c r="B121" s="242" t="s">
        <v>339</v>
      </c>
      <c r="C121" s="243"/>
      <c r="D121" s="243"/>
      <c r="E121" s="243"/>
      <c r="F121" s="243"/>
      <c r="G121" s="243"/>
    </row>
    <row r="122" spans="1:7" ht="12.75" customHeight="1">
      <c r="A122" s="244"/>
      <c r="B122" s="258" t="s">
        <v>340</v>
      </c>
      <c r="C122" s="291"/>
      <c r="D122" s="291"/>
      <c r="E122" s="291"/>
      <c r="F122" s="291"/>
      <c r="G122" s="291"/>
    </row>
    <row r="123" spans="1:7" ht="12.75" customHeight="1">
      <c r="A123" s="244"/>
      <c r="B123" s="450"/>
      <c r="C123" s="444"/>
      <c r="D123" s="445"/>
      <c r="E123" s="253" t="s">
        <v>21</v>
      </c>
      <c r="F123" s="253" t="s">
        <v>22</v>
      </c>
      <c r="G123" s="291"/>
    </row>
    <row r="124" spans="1:7" ht="39.75" customHeight="1">
      <c r="A124" s="244"/>
      <c r="B124" s="453" t="s">
        <v>341</v>
      </c>
      <c r="C124" s="444"/>
      <c r="D124" s="445"/>
      <c r="E124" s="252" t="s">
        <v>264</v>
      </c>
      <c r="F124" s="292"/>
      <c r="G124" s="291"/>
    </row>
    <row r="125" spans="1:7" ht="16.5" customHeight="1">
      <c r="A125" s="244"/>
      <c r="B125" s="270"/>
      <c r="C125" s="245"/>
      <c r="D125" s="245"/>
      <c r="E125" s="293"/>
      <c r="F125" s="294"/>
      <c r="G125" s="291"/>
    </row>
    <row r="126" spans="1:7" ht="26.25" customHeight="1">
      <c r="A126" s="295" t="s">
        <v>342</v>
      </c>
      <c r="B126" s="473" t="s">
        <v>343</v>
      </c>
      <c r="C126" s="444"/>
      <c r="D126" s="444"/>
      <c r="E126" s="444"/>
      <c r="F126" s="444"/>
      <c r="G126" s="444"/>
    </row>
    <row r="127" spans="1:7" ht="72">
      <c r="A127" s="244"/>
      <c r="B127" s="292" t="s">
        <v>344</v>
      </c>
      <c r="C127" s="292" t="s">
        <v>345</v>
      </c>
      <c r="D127" s="292" t="s">
        <v>346</v>
      </c>
      <c r="E127" s="292" t="s">
        <v>347</v>
      </c>
      <c r="F127" s="296" t="s">
        <v>348</v>
      </c>
      <c r="G127" s="292" t="s">
        <v>349</v>
      </c>
    </row>
    <row r="128" spans="1:7" ht="12.75" customHeight="1">
      <c r="A128" s="244"/>
      <c r="B128" s="297" t="s">
        <v>350</v>
      </c>
      <c r="C128" s="252"/>
      <c r="D128" s="252"/>
      <c r="E128" s="252"/>
      <c r="F128" s="252" t="s">
        <v>264</v>
      </c>
      <c r="G128" s="298"/>
    </row>
    <row r="129" spans="1:7" ht="12.75" customHeight="1">
      <c r="A129" s="244"/>
      <c r="B129" s="297" t="s">
        <v>351</v>
      </c>
      <c r="C129" s="252"/>
      <c r="D129" s="252"/>
      <c r="E129" s="252"/>
      <c r="F129" s="252"/>
      <c r="G129" s="298"/>
    </row>
    <row r="130" spans="1:7" ht="12.75" customHeight="1">
      <c r="A130" s="244"/>
      <c r="B130" s="297" t="s">
        <v>352</v>
      </c>
      <c r="C130" s="252"/>
      <c r="D130" s="252"/>
      <c r="E130" s="252"/>
      <c r="F130" s="252"/>
      <c r="G130" s="298"/>
    </row>
    <row r="131" spans="1:7" ht="12.75" customHeight="1">
      <c r="A131" s="244"/>
      <c r="B131" s="299"/>
      <c r="C131" s="300"/>
      <c r="D131" s="300"/>
      <c r="E131" s="300"/>
      <c r="F131" s="300"/>
      <c r="G131" s="301"/>
    </row>
    <row r="132" spans="1:7" ht="15.6" customHeight="1">
      <c r="A132" s="269" t="s">
        <v>353</v>
      </c>
      <c r="B132" s="474" t="s">
        <v>354</v>
      </c>
      <c r="C132" s="474"/>
      <c r="D132" s="474"/>
      <c r="E132" s="474"/>
      <c r="F132" s="474"/>
      <c r="G132" s="474"/>
    </row>
    <row r="133" spans="1:7" ht="12" customHeight="1">
      <c r="A133" s="269"/>
      <c r="B133" s="270"/>
      <c r="C133" s="270"/>
      <c r="D133" s="270"/>
      <c r="E133" s="282"/>
      <c r="F133" s="282"/>
      <c r="G133" s="301"/>
    </row>
    <row r="134" spans="1:7" ht="12.75" customHeight="1">
      <c r="A134" s="269" t="s">
        <v>355</v>
      </c>
      <c r="B134" s="474" t="s">
        <v>354</v>
      </c>
      <c r="C134" s="474"/>
      <c r="D134" s="474"/>
      <c r="E134" s="474"/>
      <c r="F134" s="474"/>
      <c r="G134" s="474"/>
    </row>
    <row r="135" spans="1:7" ht="12.75" customHeight="1">
      <c r="A135" s="244"/>
      <c r="B135" s="299"/>
      <c r="C135" s="300"/>
      <c r="D135" s="300"/>
      <c r="E135" s="300"/>
      <c r="F135" s="300"/>
      <c r="G135" s="301"/>
    </row>
    <row r="136" spans="1:7" ht="12.75" customHeight="1">
      <c r="A136" s="244" t="s">
        <v>356</v>
      </c>
      <c r="B136" s="452" t="s">
        <v>357</v>
      </c>
      <c r="C136" s="444"/>
      <c r="D136" s="444"/>
      <c r="E136" s="444"/>
      <c r="F136" s="444"/>
      <c r="G136" s="301"/>
    </row>
    <row r="137" spans="1:7" ht="12.75" customHeight="1">
      <c r="A137" s="244"/>
      <c r="B137" s="258"/>
      <c r="C137" s="243"/>
      <c r="D137" s="243"/>
      <c r="E137" s="243"/>
      <c r="F137" s="243"/>
      <c r="G137" s="301"/>
    </row>
    <row r="138" spans="1:7" ht="12.75" customHeight="1">
      <c r="A138" s="253" t="s">
        <v>264</v>
      </c>
      <c r="B138" s="283" t="s">
        <v>21</v>
      </c>
      <c r="C138" s="265"/>
      <c r="D138" s="265"/>
      <c r="E138" s="243"/>
      <c r="F138" s="243"/>
      <c r="G138" s="301"/>
    </row>
    <row r="139" spans="1:7" ht="12.75" customHeight="1">
      <c r="A139" s="253"/>
      <c r="B139" s="302" t="s">
        <v>22</v>
      </c>
      <c r="C139" s="303"/>
      <c r="D139" s="303"/>
      <c r="E139" s="301"/>
      <c r="F139" s="301"/>
      <c r="G139" s="301"/>
    </row>
    <row r="140" spans="1:7" ht="12.75" customHeight="1">
      <c r="A140" s="241"/>
      <c r="B140" s="243"/>
      <c r="C140" s="304"/>
      <c r="D140" s="260"/>
      <c r="E140" s="243"/>
      <c r="F140" s="254"/>
      <c r="G140" s="243"/>
    </row>
    <row r="141" spans="1:7" ht="12.75" customHeight="1">
      <c r="A141" s="244" t="s">
        <v>358</v>
      </c>
      <c r="B141" s="466" t="s">
        <v>359</v>
      </c>
      <c r="C141" s="444"/>
      <c r="D141" s="444"/>
      <c r="E141" s="444"/>
      <c r="F141" s="39" t="s">
        <v>360</v>
      </c>
      <c r="G141" s="243"/>
    </row>
    <row r="142" spans="1:7" ht="27" customHeight="1">
      <c r="A142" s="244"/>
      <c r="B142" s="245"/>
      <c r="C142" s="245"/>
      <c r="D142" s="245"/>
      <c r="E142" s="306"/>
      <c r="F142" s="254"/>
      <c r="G142" s="243"/>
    </row>
    <row r="143" spans="1:7" ht="13.5" customHeight="1">
      <c r="A143" s="244" t="s">
        <v>361</v>
      </c>
      <c r="B143" s="443" t="s">
        <v>362</v>
      </c>
      <c r="C143" s="444"/>
      <c r="D143" s="467"/>
      <c r="E143" s="468"/>
      <c r="F143" s="459"/>
      <c r="G143" s="243"/>
    </row>
    <row r="144" spans="1:7" ht="81.95" customHeight="1">
      <c r="A144" s="244"/>
      <c r="B144" s="444"/>
      <c r="C144" s="444"/>
      <c r="D144" s="469"/>
      <c r="E144" s="449"/>
      <c r="F144" s="470"/>
      <c r="G144" s="243"/>
    </row>
    <row r="146" spans="1:6" ht="15.75" customHeight="1">
      <c r="A146" s="244" t="s">
        <v>363</v>
      </c>
      <c r="B146" s="471" t="s">
        <v>364</v>
      </c>
      <c r="C146" s="444"/>
      <c r="D146" s="444"/>
      <c r="E146" s="444"/>
      <c r="F146" s="444"/>
    </row>
    <row r="147" spans="1:6" ht="12.75" customHeight="1">
      <c r="A147" s="307" t="s">
        <v>264</v>
      </c>
      <c r="B147" s="270" t="s">
        <v>365</v>
      </c>
      <c r="C147" s="285"/>
      <c r="D147" s="285"/>
      <c r="E147" s="308"/>
      <c r="F147" s="301"/>
    </row>
    <row r="148" spans="1:6" ht="12.75" customHeight="1">
      <c r="A148" s="307" t="s">
        <v>264</v>
      </c>
      <c r="B148" s="453" t="s">
        <v>366</v>
      </c>
      <c r="C148" s="444"/>
      <c r="D148" s="444"/>
      <c r="E148" s="265"/>
      <c r="F148" s="301"/>
    </row>
    <row r="149" spans="1:6" ht="12.75" customHeight="1">
      <c r="A149" s="307" t="s">
        <v>264</v>
      </c>
      <c r="B149" s="270" t="s">
        <v>367</v>
      </c>
      <c r="C149" s="285"/>
      <c r="D149" s="285"/>
      <c r="E149" s="265"/>
      <c r="F149" s="243"/>
    </row>
    <row r="150" spans="1:6" ht="12.75" customHeight="1">
      <c r="A150" s="307" t="s">
        <v>264</v>
      </c>
      <c r="B150" s="245" t="s">
        <v>368</v>
      </c>
      <c r="C150" s="285"/>
      <c r="D150" s="285"/>
      <c r="E150" s="306"/>
      <c r="F150" s="254"/>
    </row>
    <row r="151" spans="1:6" ht="12.75" customHeight="1">
      <c r="A151" s="307" t="s">
        <v>264</v>
      </c>
      <c r="B151" s="270" t="s">
        <v>369</v>
      </c>
      <c r="C151" s="260"/>
      <c r="D151" s="260"/>
      <c r="E151" s="265"/>
      <c r="F151" s="243"/>
    </row>
    <row r="152" spans="1:6" ht="12.75" customHeight="1">
      <c r="A152" s="307" t="s">
        <v>264</v>
      </c>
      <c r="B152" s="270" t="s">
        <v>370</v>
      </c>
      <c r="C152" s="472" t="s">
        <v>371</v>
      </c>
      <c r="D152" s="428"/>
      <c r="E152" s="428"/>
      <c r="F152" s="428"/>
    </row>
    <row r="171" spans="1:6" ht="12.75" customHeight="1">
      <c r="A171" s="241"/>
      <c r="B171" s="242" t="s">
        <v>372</v>
      </c>
      <c r="C171" s="304"/>
      <c r="D171" s="260"/>
      <c r="E171" s="243"/>
      <c r="F171" s="254"/>
    </row>
    <row r="172" spans="1:6" ht="39" customHeight="1">
      <c r="A172" s="241"/>
      <c r="B172" s="453" t="s">
        <v>373</v>
      </c>
      <c r="C172" s="444"/>
      <c r="D172" s="444"/>
      <c r="E172" s="444"/>
      <c r="F172" s="444"/>
    </row>
    <row r="173" spans="1:6" ht="15" customHeight="1">
      <c r="A173" s="241"/>
      <c r="B173" s="242"/>
      <c r="C173" s="304"/>
      <c r="D173" s="260"/>
      <c r="E173" s="243"/>
      <c r="F173" s="254"/>
    </row>
    <row r="174" spans="1:6" ht="31.5" customHeight="1">
      <c r="A174" s="244" t="s">
        <v>374</v>
      </c>
      <c r="B174" s="447" t="s">
        <v>375</v>
      </c>
      <c r="C174" s="444"/>
      <c r="D174" s="444"/>
      <c r="E174" s="444"/>
      <c r="F174" s="444"/>
    </row>
    <row r="175" spans="1:6" ht="27" customHeight="1">
      <c r="A175" s="244"/>
      <c r="B175" s="453" t="s">
        <v>376</v>
      </c>
      <c r="C175" s="444"/>
      <c r="D175" s="444"/>
      <c r="E175" s="444"/>
      <c r="F175" s="444"/>
    </row>
    <row r="176" spans="1:6" ht="29.25" customHeight="1">
      <c r="A176" s="244"/>
      <c r="B176" s="460" t="s">
        <v>377</v>
      </c>
      <c r="C176" s="444"/>
      <c r="D176" s="444"/>
      <c r="E176" s="444"/>
      <c r="F176" s="444"/>
    </row>
    <row r="177" spans="1:7" ht="13.5" customHeight="1">
      <c r="A177" s="244"/>
      <c r="B177" s="460" t="s">
        <v>378</v>
      </c>
      <c r="C177" s="444"/>
      <c r="D177" s="444"/>
      <c r="E177" s="444"/>
      <c r="F177" s="444"/>
      <c r="G177" s="243"/>
    </row>
    <row r="178" spans="1:7" ht="29.25" customHeight="1">
      <c r="A178" s="244"/>
      <c r="B178" s="460" t="s">
        <v>379</v>
      </c>
      <c r="C178" s="444"/>
      <c r="D178" s="444"/>
      <c r="E178" s="444"/>
      <c r="F178" s="444"/>
      <c r="G178" s="243"/>
    </row>
    <row r="179" spans="1:7" ht="27" customHeight="1">
      <c r="A179" s="244"/>
      <c r="B179" s="460" t="s">
        <v>380</v>
      </c>
      <c r="C179" s="444"/>
      <c r="D179" s="444"/>
      <c r="E179" s="444"/>
      <c r="F179" s="444"/>
      <c r="G179" s="243"/>
    </row>
    <row r="180" spans="1:7" ht="14.25" customHeight="1">
      <c r="A180" s="244"/>
      <c r="B180" s="460" t="s">
        <v>381</v>
      </c>
      <c r="C180" s="444"/>
      <c r="D180" s="444"/>
      <c r="E180" s="444"/>
      <c r="F180" s="444"/>
      <c r="G180" s="243"/>
    </row>
    <row r="181" spans="1:7" ht="13.5" customHeight="1">
      <c r="A181" s="244"/>
      <c r="B181" s="309"/>
      <c r="C181" s="245"/>
      <c r="D181" s="245"/>
      <c r="E181" s="245"/>
      <c r="F181" s="245"/>
      <c r="G181" s="243"/>
    </row>
    <row r="182" spans="1:7" ht="12.75" customHeight="1">
      <c r="A182" s="244"/>
      <c r="B182" s="310"/>
      <c r="C182" s="311" t="s">
        <v>382</v>
      </c>
      <c r="D182" s="312" t="s">
        <v>383</v>
      </c>
      <c r="E182" s="282"/>
      <c r="F182" s="313"/>
      <c r="G182" s="243"/>
    </row>
    <row r="183" spans="1:7" ht="12.75" customHeight="1">
      <c r="A183" s="244"/>
      <c r="B183" s="314" t="s">
        <v>384</v>
      </c>
      <c r="C183" s="315">
        <v>0.68</v>
      </c>
      <c r="D183" s="316">
        <v>332</v>
      </c>
      <c r="E183" s="245"/>
      <c r="F183" s="313"/>
      <c r="G183" s="243"/>
    </row>
    <row r="184" spans="1:7" ht="12.75" customHeight="1">
      <c r="A184" s="244"/>
      <c r="B184" s="314" t="s">
        <v>385</v>
      </c>
      <c r="C184" s="315">
        <v>0.06</v>
      </c>
      <c r="D184" s="316">
        <v>28</v>
      </c>
      <c r="E184" s="245"/>
      <c r="F184" s="313"/>
      <c r="G184" s="243"/>
    </row>
    <row r="185" spans="1:7" ht="12.75" customHeight="1">
      <c r="A185" s="244"/>
      <c r="B185" s="309"/>
      <c r="C185" s="245"/>
      <c r="D185" s="245"/>
      <c r="E185" s="245"/>
      <c r="F185" s="245"/>
      <c r="G185" s="243"/>
    </row>
    <row r="186" spans="1:7" ht="12.75" customHeight="1">
      <c r="A186" s="244"/>
      <c r="B186" s="460" t="s">
        <v>386</v>
      </c>
      <c r="C186" s="444"/>
      <c r="D186" s="444"/>
      <c r="E186" s="444"/>
      <c r="F186" s="444"/>
      <c r="G186" s="444"/>
    </row>
    <row r="187" spans="1:7" ht="12.75" customHeight="1">
      <c r="A187" s="244"/>
      <c r="B187" s="444"/>
      <c r="C187" s="444"/>
      <c r="D187" s="444"/>
      <c r="E187" s="444"/>
      <c r="F187" s="444"/>
      <c r="G187" s="444"/>
    </row>
    <row r="188" spans="1:7" ht="12.75" customHeight="1">
      <c r="A188" s="244"/>
      <c r="B188" s="444"/>
      <c r="C188" s="444"/>
      <c r="D188" s="444"/>
      <c r="E188" s="444"/>
      <c r="F188" s="444"/>
      <c r="G188" s="444"/>
    </row>
    <row r="189" spans="1:7" ht="12.75" customHeight="1">
      <c r="A189" s="244"/>
      <c r="B189" s="309"/>
      <c r="C189" s="245"/>
      <c r="D189" s="245"/>
      <c r="E189" s="245"/>
      <c r="F189" s="245"/>
      <c r="G189" s="243"/>
    </row>
    <row r="190" spans="1:7" ht="12.75" customHeight="1">
      <c r="A190" s="244"/>
      <c r="B190" s="263" t="s">
        <v>387</v>
      </c>
      <c r="C190" s="263" t="s">
        <v>388</v>
      </c>
      <c r="D190" s="263" t="s">
        <v>389</v>
      </c>
      <c r="E190" s="263" t="s">
        <v>390</v>
      </c>
      <c r="F190" s="243"/>
      <c r="G190" s="243"/>
    </row>
    <row r="191" spans="1:7" ht="12.75" customHeight="1">
      <c r="A191" s="244"/>
      <c r="B191" s="317" t="s">
        <v>391</v>
      </c>
      <c r="C191" s="318">
        <v>980</v>
      </c>
      <c r="D191" s="318">
        <v>1070</v>
      </c>
      <c r="E191" s="318">
        <v>1150</v>
      </c>
      <c r="F191" s="243"/>
      <c r="G191" s="243"/>
    </row>
    <row r="192" spans="1:7" ht="12.75" customHeight="1">
      <c r="A192" s="244"/>
      <c r="B192" s="319" t="s">
        <v>392</v>
      </c>
      <c r="C192" s="253">
        <v>490</v>
      </c>
      <c r="D192" s="253">
        <v>530</v>
      </c>
      <c r="E192" s="253">
        <v>590</v>
      </c>
      <c r="F192" s="245"/>
      <c r="G192" s="243"/>
    </row>
    <row r="193" spans="2:7" ht="12.75" customHeight="1">
      <c r="B193" s="317" t="s">
        <v>393</v>
      </c>
      <c r="C193" s="253">
        <v>480</v>
      </c>
      <c r="D193" s="253">
        <v>530</v>
      </c>
      <c r="E193" s="253">
        <v>570</v>
      </c>
      <c r="F193" s="243"/>
      <c r="G193" s="243"/>
    </row>
    <row r="194" spans="2:7" ht="12.75" customHeight="1">
      <c r="B194" s="317" t="s">
        <v>394</v>
      </c>
      <c r="C194" s="253">
        <v>19</v>
      </c>
      <c r="D194" s="253">
        <v>21.5</v>
      </c>
      <c r="E194" s="253">
        <v>24.25</v>
      </c>
      <c r="F194" s="243"/>
      <c r="G194" s="243"/>
    </row>
    <row r="195" spans="2:7" ht="12.75" customHeight="1">
      <c r="B195" s="317" t="s">
        <v>395</v>
      </c>
      <c r="C195" s="253">
        <v>16</v>
      </c>
      <c r="D195" s="253">
        <v>20.5</v>
      </c>
      <c r="E195" s="253">
        <v>23</v>
      </c>
      <c r="F195" s="243"/>
      <c r="G195" s="243"/>
    </row>
    <row r="196" spans="2:7" ht="12.75" customHeight="1">
      <c r="B196" s="317" t="s">
        <v>396</v>
      </c>
      <c r="C196" s="253">
        <v>19</v>
      </c>
      <c r="D196" s="253">
        <v>22</v>
      </c>
      <c r="E196" s="253">
        <v>25</v>
      </c>
      <c r="F196" s="243"/>
      <c r="G196" s="243"/>
    </row>
    <row r="197" spans="2:7" ht="12.75" customHeight="1">
      <c r="B197" s="317" t="s">
        <v>397</v>
      </c>
      <c r="C197" s="253">
        <v>7</v>
      </c>
      <c r="D197" s="253">
        <v>8</v>
      </c>
      <c r="E197" s="253">
        <v>8</v>
      </c>
      <c r="F197" s="243"/>
      <c r="G197" s="243"/>
    </row>
    <row r="198" spans="2:7" ht="12.75" customHeight="1">
      <c r="B198" s="317" t="s">
        <v>398</v>
      </c>
      <c r="C198" s="253"/>
      <c r="D198" s="253"/>
      <c r="E198" s="253"/>
      <c r="F198" s="243"/>
      <c r="G198" s="243"/>
    </row>
    <row r="199" spans="2:7" ht="12.75" customHeight="1">
      <c r="B199" s="317" t="s">
        <v>399</v>
      </c>
      <c r="C199" s="253">
        <v>21</v>
      </c>
      <c r="D199" s="253">
        <v>22</v>
      </c>
      <c r="E199" s="253">
        <v>31</v>
      </c>
      <c r="F199" s="243"/>
      <c r="G199" s="243"/>
    </row>
    <row r="200" spans="2:7" ht="12.75" customHeight="1">
      <c r="B200" s="243"/>
      <c r="C200" s="320"/>
      <c r="D200" s="320"/>
      <c r="E200" s="243"/>
      <c r="F200" s="243"/>
      <c r="G200" s="243"/>
    </row>
    <row r="201" spans="2:7" ht="12.75" customHeight="1">
      <c r="B201" s="454" t="s">
        <v>400</v>
      </c>
      <c r="C201" s="444"/>
      <c r="D201" s="444"/>
      <c r="E201" s="444"/>
      <c r="F201" s="444"/>
      <c r="G201" s="444"/>
    </row>
    <row r="202" spans="2:7" ht="12.75" customHeight="1">
      <c r="B202" s="243"/>
      <c r="C202" s="320"/>
      <c r="D202" s="320"/>
      <c r="E202" s="243"/>
      <c r="F202" s="243"/>
      <c r="G202" s="243"/>
    </row>
    <row r="203" spans="2:7" ht="12.75" customHeight="1">
      <c r="B203" s="322" t="s">
        <v>401</v>
      </c>
      <c r="C203" s="323" t="s">
        <v>392</v>
      </c>
      <c r="D203" s="322" t="s">
        <v>393</v>
      </c>
      <c r="E203" s="243"/>
      <c r="F203" s="243"/>
      <c r="G203" s="243"/>
    </row>
    <row r="204" spans="2:7" ht="12.75" customHeight="1">
      <c r="B204" s="324" t="s">
        <v>402</v>
      </c>
      <c r="C204" s="383">
        <v>0.03</v>
      </c>
      <c r="D204" s="383">
        <v>1.7999999999999999E-2</v>
      </c>
      <c r="E204" s="243"/>
      <c r="F204" s="243"/>
      <c r="G204" s="243"/>
    </row>
    <row r="205" spans="2:7" ht="12.75" customHeight="1">
      <c r="B205" s="324" t="s">
        <v>403</v>
      </c>
      <c r="C205" s="383">
        <v>0.17</v>
      </c>
      <c r="D205" s="383">
        <v>0.13</v>
      </c>
      <c r="E205" s="243"/>
      <c r="F205" s="243"/>
      <c r="G205" s="243"/>
    </row>
    <row r="206" spans="2:7" ht="12.75" customHeight="1">
      <c r="B206" s="324" t="s">
        <v>404</v>
      </c>
      <c r="C206" s="383">
        <v>0.52</v>
      </c>
      <c r="D206" s="383">
        <v>0.56599999999999995</v>
      </c>
      <c r="E206" s="243"/>
      <c r="F206" s="243"/>
      <c r="G206" s="243"/>
    </row>
    <row r="207" spans="2:7" ht="12.75" customHeight="1">
      <c r="B207" s="324" t="s">
        <v>405</v>
      </c>
      <c r="C207" s="383">
        <v>0.25</v>
      </c>
      <c r="D207" s="383">
        <v>0.22900000000000001</v>
      </c>
      <c r="E207" s="243"/>
      <c r="F207" s="243"/>
      <c r="G207" s="243"/>
    </row>
    <row r="208" spans="2:7" ht="12.75" customHeight="1">
      <c r="B208" s="324" t="s">
        <v>406</v>
      </c>
      <c r="C208" s="383">
        <v>0.03</v>
      </c>
      <c r="D208" s="383">
        <v>5.7000000000000002E-2</v>
      </c>
      <c r="E208" s="243"/>
      <c r="F208" s="243"/>
      <c r="G208" s="243"/>
    </row>
    <row r="209" spans="1:7" ht="12.75" customHeight="1">
      <c r="A209" s="241"/>
      <c r="B209" s="324" t="s">
        <v>407</v>
      </c>
      <c r="C209" s="383">
        <v>0</v>
      </c>
      <c r="D209" s="383">
        <v>0</v>
      </c>
      <c r="E209" s="243"/>
      <c r="F209" s="243"/>
      <c r="G209" s="243"/>
    </row>
    <row r="210" spans="1:7" ht="12.75" customHeight="1">
      <c r="A210" s="241"/>
      <c r="B210" s="317" t="s">
        <v>408</v>
      </c>
      <c r="C210" s="383">
        <f>SUM(C204:C209)</f>
        <v>1</v>
      </c>
      <c r="D210" s="383">
        <f>SUM(D204:D209)</f>
        <v>1</v>
      </c>
      <c r="E210" s="243"/>
      <c r="F210" s="243"/>
      <c r="G210" s="243"/>
    </row>
    <row r="211" spans="1:7" ht="12.75" customHeight="1">
      <c r="A211" s="241"/>
      <c r="B211" s="243"/>
      <c r="C211" s="320"/>
      <c r="D211" s="320"/>
      <c r="E211" s="243"/>
      <c r="F211" s="243"/>
      <c r="G211" s="243"/>
    </row>
    <row r="212" spans="1:7" ht="12.75" customHeight="1">
      <c r="A212" s="244"/>
      <c r="B212" s="263" t="s">
        <v>401</v>
      </c>
      <c r="C212" s="325" t="s">
        <v>391</v>
      </c>
      <c r="D212" s="310"/>
      <c r="E212" s="310"/>
      <c r="F212" s="310"/>
      <c r="G212" s="243"/>
    </row>
    <row r="213" spans="1:7" ht="12.75" customHeight="1">
      <c r="A213" s="244"/>
      <c r="B213" s="326" t="s">
        <v>409</v>
      </c>
      <c r="C213" s="384">
        <v>0.02</v>
      </c>
      <c r="D213" s="310"/>
      <c r="E213" s="310"/>
      <c r="F213" s="310"/>
      <c r="G213" s="243"/>
    </row>
    <row r="214" spans="1:7" ht="12.75" customHeight="1">
      <c r="A214" s="244"/>
      <c r="B214" s="326" t="s">
        <v>410</v>
      </c>
      <c r="C214" s="384">
        <v>0.13</v>
      </c>
      <c r="D214" s="310"/>
      <c r="E214" s="310"/>
      <c r="F214" s="310"/>
      <c r="G214" s="243"/>
    </row>
    <row r="215" spans="1:7" ht="12.75" customHeight="1">
      <c r="A215" s="244"/>
      <c r="B215" s="326" t="s">
        <v>411</v>
      </c>
      <c r="C215" s="384">
        <v>0.55000000000000004</v>
      </c>
      <c r="D215" s="310"/>
      <c r="E215" s="310"/>
      <c r="F215" s="310"/>
      <c r="G215" s="243"/>
    </row>
    <row r="216" spans="1:7" ht="12.75" customHeight="1">
      <c r="A216" s="244"/>
      <c r="B216" s="326" t="s">
        <v>412</v>
      </c>
      <c r="C216" s="384">
        <v>0.28000000000000003</v>
      </c>
      <c r="D216" s="310"/>
      <c r="E216" s="310"/>
      <c r="F216" s="310"/>
      <c r="G216" s="243"/>
    </row>
    <row r="217" spans="1:7" ht="12.75" customHeight="1">
      <c r="A217" s="244"/>
      <c r="B217" s="326" t="s">
        <v>413</v>
      </c>
      <c r="C217" s="384">
        <v>0.02</v>
      </c>
      <c r="D217" s="310"/>
      <c r="E217" s="310"/>
      <c r="F217" s="310"/>
      <c r="G217" s="243"/>
    </row>
    <row r="218" spans="1:7" ht="12.75" customHeight="1">
      <c r="A218" s="244"/>
      <c r="B218" s="326" t="s">
        <v>414</v>
      </c>
      <c r="C218" s="384">
        <v>0</v>
      </c>
      <c r="D218" s="310"/>
      <c r="E218" s="310"/>
      <c r="F218" s="310"/>
      <c r="G218" s="243"/>
    </row>
    <row r="219" spans="1:7" ht="12.75" customHeight="1">
      <c r="A219" s="244"/>
      <c r="B219" s="317" t="s">
        <v>408</v>
      </c>
      <c r="C219" s="384">
        <f>SUM(C213:C218)</f>
        <v>1</v>
      </c>
      <c r="D219" s="310"/>
      <c r="E219" s="310"/>
      <c r="F219" s="310"/>
      <c r="G219" s="243"/>
    </row>
    <row r="220" spans="1:7" ht="12.75" customHeight="1">
      <c r="A220" s="244"/>
      <c r="B220" s="243"/>
      <c r="C220" s="327"/>
      <c r="D220" s="310"/>
      <c r="E220" s="310"/>
      <c r="F220" s="310"/>
      <c r="G220" s="243"/>
    </row>
    <row r="221" spans="1:7" ht="12.75" customHeight="1">
      <c r="A221" s="244"/>
      <c r="B221" s="263" t="s">
        <v>401</v>
      </c>
      <c r="C221" s="263" t="s">
        <v>394</v>
      </c>
      <c r="D221" s="263" t="s">
        <v>396</v>
      </c>
      <c r="E221" s="263" t="s">
        <v>395</v>
      </c>
      <c r="F221" s="263" t="s">
        <v>399</v>
      </c>
      <c r="G221" s="263" t="s">
        <v>398</v>
      </c>
    </row>
    <row r="222" spans="1:7" ht="12.75" customHeight="1">
      <c r="A222" s="244"/>
      <c r="B222" s="324" t="s">
        <v>415</v>
      </c>
      <c r="C222" s="383">
        <v>3.5999999999999997E-2</v>
      </c>
      <c r="D222" s="383">
        <v>7.1400000000000005E-2</v>
      </c>
      <c r="E222" s="383">
        <v>0</v>
      </c>
      <c r="F222" s="383">
        <v>0.28599999999999998</v>
      </c>
      <c r="G222" s="383"/>
    </row>
    <row r="223" spans="1:7" ht="12.75" customHeight="1">
      <c r="A223" s="244"/>
      <c r="B223" s="324" t="s">
        <v>416</v>
      </c>
      <c r="C223" s="383">
        <v>0.28599999999999998</v>
      </c>
      <c r="D223" s="383">
        <v>0.28570000000000001</v>
      </c>
      <c r="E223" s="383">
        <v>0.1071</v>
      </c>
      <c r="F223" s="383">
        <v>0.14299999999999999</v>
      </c>
      <c r="G223" s="383"/>
    </row>
    <row r="224" spans="1:7" ht="12.75" customHeight="1">
      <c r="A224" s="244"/>
      <c r="B224" s="324" t="s">
        <v>417</v>
      </c>
      <c r="C224" s="383">
        <v>0.57099999999999995</v>
      </c>
      <c r="D224" s="383">
        <v>0.42859999999999998</v>
      </c>
      <c r="E224" s="383">
        <v>0.57140000000000002</v>
      </c>
      <c r="F224" s="383">
        <v>0.42899999999999999</v>
      </c>
      <c r="G224" s="383"/>
    </row>
    <row r="225" spans="1:7" ht="12.75" customHeight="1">
      <c r="A225" s="244"/>
      <c r="B225" s="328" t="s">
        <v>418</v>
      </c>
      <c r="C225" s="383">
        <v>0.107</v>
      </c>
      <c r="D225" s="383">
        <v>0.17860000000000001</v>
      </c>
      <c r="E225" s="383">
        <v>0.32140000000000002</v>
      </c>
      <c r="F225" s="383">
        <v>0.14299999999999999</v>
      </c>
      <c r="G225" s="383"/>
    </row>
    <row r="226" spans="1:7" ht="12.75" customHeight="1">
      <c r="A226" s="244"/>
      <c r="B226" s="328" t="s">
        <v>419</v>
      </c>
      <c r="C226" s="383">
        <v>0</v>
      </c>
      <c r="D226" s="383">
        <v>3.5700000000000003E-2</v>
      </c>
      <c r="E226" s="383">
        <v>0</v>
      </c>
      <c r="F226" s="383">
        <v>0</v>
      </c>
      <c r="G226" s="383"/>
    </row>
    <row r="227" spans="1:7" ht="12.75" customHeight="1">
      <c r="A227" s="244"/>
      <c r="B227" s="324" t="s">
        <v>420</v>
      </c>
      <c r="C227" s="383">
        <v>0</v>
      </c>
      <c r="D227" s="383">
        <v>0</v>
      </c>
      <c r="E227" s="383">
        <v>0</v>
      </c>
      <c r="F227" s="383">
        <v>0</v>
      </c>
      <c r="G227" s="383"/>
    </row>
    <row r="228" spans="1:7" ht="12.75" customHeight="1">
      <c r="A228" s="241"/>
      <c r="B228" s="317" t="s">
        <v>408</v>
      </c>
      <c r="C228" s="383">
        <f>SUM(C222:C227)</f>
        <v>0.99999999999999989</v>
      </c>
      <c r="D228" s="383">
        <f>SUM(D222:D227)</f>
        <v>1</v>
      </c>
      <c r="E228" s="383">
        <f>SUM(E222:E227)</f>
        <v>0.99990000000000001</v>
      </c>
      <c r="F228" s="383">
        <f>SUM(F222:F227)</f>
        <v>1.0009999999999999</v>
      </c>
      <c r="G228" s="383">
        <f>SUM(G222:G227)</f>
        <v>0</v>
      </c>
    </row>
    <row r="229" spans="1:7" ht="46.5" customHeight="1">
      <c r="A229" s="244" t="s">
        <v>421</v>
      </c>
      <c r="B229" s="447" t="s">
        <v>422</v>
      </c>
      <c r="C229" s="444"/>
      <c r="D229" s="444"/>
      <c r="E229" s="444"/>
      <c r="F229" s="444"/>
      <c r="G229" s="243"/>
    </row>
    <row r="230" spans="1:7" ht="14.25" customHeight="1">
      <c r="A230" s="244"/>
      <c r="B230" s="465" t="s">
        <v>387</v>
      </c>
      <c r="C230" s="464"/>
      <c r="D230" s="457"/>
      <c r="E230" s="329" t="s">
        <v>382</v>
      </c>
      <c r="F230" s="245"/>
      <c r="G230" s="243"/>
    </row>
    <row r="231" spans="1:7" ht="12.75" customHeight="1">
      <c r="A231" s="244"/>
      <c r="B231" s="463" t="s">
        <v>423</v>
      </c>
      <c r="C231" s="464"/>
      <c r="D231" s="457"/>
      <c r="E231" s="330">
        <v>0.14000000000000001</v>
      </c>
      <c r="F231" s="304"/>
      <c r="G231" s="243"/>
    </row>
    <row r="232" spans="1:7" ht="12.75" customHeight="1">
      <c r="A232" s="244"/>
      <c r="B232" s="456" t="s">
        <v>424</v>
      </c>
      <c r="C232" s="464"/>
      <c r="D232" s="457"/>
      <c r="E232" s="330">
        <v>0.37</v>
      </c>
      <c r="F232" s="304"/>
      <c r="G232" s="243"/>
    </row>
    <row r="233" spans="1:7" ht="12.75" customHeight="1">
      <c r="A233" s="244"/>
      <c r="B233" s="456" t="s">
        <v>425</v>
      </c>
      <c r="C233" s="464"/>
      <c r="D233" s="457"/>
      <c r="E233" s="330">
        <v>0.71</v>
      </c>
      <c r="F233" s="331" t="s">
        <v>426</v>
      </c>
      <c r="G233" s="243"/>
    </row>
    <row r="234" spans="1:7" ht="12.75" customHeight="1">
      <c r="A234" s="244"/>
      <c r="B234" s="456" t="s">
        <v>427</v>
      </c>
      <c r="C234" s="464"/>
      <c r="D234" s="457"/>
      <c r="E234" s="330">
        <v>0.28999999999999998</v>
      </c>
      <c r="F234" s="331" t="s">
        <v>428</v>
      </c>
      <c r="G234" s="243"/>
    </row>
    <row r="235" spans="1:7" ht="12.75" customHeight="1">
      <c r="A235" s="244"/>
      <c r="B235" s="456" t="s">
        <v>429</v>
      </c>
      <c r="C235" s="464"/>
      <c r="D235" s="457"/>
      <c r="E235" s="330">
        <v>0.06</v>
      </c>
      <c r="F235" s="304"/>
      <c r="G235" s="243"/>
    </row>
    <row r="236" spans="1:7" ht="26.25" customHeight="1">
      <c r="A236" s="244"/>
      <c r="B236" s="456" t="s">
        <v>430</v>
      </c>
      <c r="C236" s="464"/>
      <c r="D236" s="464"/>
      <c r="E236" s="332">
        <v>78</v>
      </c>
      <c r="F236" s="333"/>
      <c r="G236" s="243"/>
    </row>
    <row r="237" spans="1:7" ht="25.5" customHeight="1">
      <c r="A237" s="241"/>
      <c r="B237" s="243"/>
      <c r="C237" s="243"/>
      <c r="D237" s="243"/>
      <c r="E237" s="243"/>
      <c r="F237" s="254"/>
      <c r="G237" s="243"/>
    </row>
    <row r="238" spans="1:7" ht="38.25" customHeight="1">
      <c r="A238" s="244" t="s">
        <v>431</v>
      </c>
      <c r="B238" s="460" t="s">
        <v>432</v>
      </c>
      <c r="C238" s="444"/>
      <c r="D238" s="444"/>
      <c r="E238" s="444"/>
      <c r="F238" s="444"/>
      <c r="G238" s="243"/>
    </row>
    <row r="239" spans="1:7" ht="12.75">
      <c r="A239" s="244"/>
      <c r="B239" s="334" t="s">
        <v>433</v>
      </c>
      <c r="G239" s="243"/>
    </row>
    <row r="240" spans="1:7" ht="12.75">
      <c r="A240" s="244"/>
      <c r="B240" s="334" t="s">
        <v>434</v>
      </c>
      <c r="G240" s="243"/>
    </row>
    <row r="242" spans="1:6" ht="51">
      <c r="A242" s="244"/>
      <c r="B242" s="461" t="s">
        <v>401</v>
      </c>
      <c r="C242" s="457"/>
      <c r="D242" s="335" t="s">
        <v>435</v>
      </c>
      <c r="E242" s="335" t="s">
        <v>436</v>
      </c>
      <c r="F242" s="336" t="s">
        <v>437</v>
      </c>
    </row>
    <row r="243" spans="1:6" ht="12.75" customHeight="1">
      <c r="A243" s="244"/>
      <c r="B243" s="462" t="s">
        <v>438</v>
      </c>
      <c r="C243" s="457"/>
      <c r="D243" s="385">
        <v>0.1527</v>
      </c>
      <c r="E243" s="385">
        <v>6.2E-2</v>
      </c>
      <c r="F243" s="383">
        <v>0.12820000000000001</v>
      </c>
    </row>
    <row r="244" spans="1:6" ht="12.75" customHeight="1">
      <c r="A244" s="244"/>
      <c r="B244" s="456" t="s">
        <v>439</v>
      </c>
      <c r="C244" s="457"/>
      <c r="D244" s="385">
        <v>0.14119999999999999</v>
      </c>
      <c r="E244" s="385">
        <v>0.1163</v>
      </c>
      <c r="F244" s="383">
        <v>0.13450000000000001</v>
      </c>
    </row>
    <row r="245" spans="1:6" ht="12.75" customHeight="1">
      <c r="A245" s="244"/>
      <c r="B245" s="456" t="s">
        <v>440</v>
      </c>
      <c r="C245" s="457"/>
      <c r="D245" s="385">
        <v>0.17580000000000001</v>
      </c>
      <c r="E245" s="385">
        <v>0.186</v>
      </c>
      <c r="F245" s="383">
        <v>0.17860000000000001</v>
      </c>
    </row>
    <row r="246" spans="1:6" ht="12.75" customHeight="1">
      <c r="A246" s="244"/>
      <c r="B246" s="456" t="s">
        <v>441</v>
      </c>
      <c r="C246" s="457"/>
      <c r="D246" s="385">
        <v>0.18440000000000001</v>
      </c>
      <c r="E246" s="385">
        <v>0.155</v>
      </c>
      <c r="F246" s="383">
        <v>0.17649999999999999</v>
      </c>
    </row>
    <row r="247" spans="1:6" ht="12.75" customHeight="1">
      <c r="A247" s="244"/>
      <c r="B247" s="456" t="s">
        <v>442</v>
      </c>
      <c r="C247" s="457"/>
      <c r="D247" s="385">
        <v>0.1527</v>
      </c>
      <c r="E247" s="385">
        <v>0.21709999999999999</v>
      </c>
      <c r="F247" s="383">
        <v>0.17019999999999999</v>
      </c>
    </row>
    <row r="248" spans="1:6" ht="12.75" customHeight="1">
      <c r="A248" s="244"/>
      <c r="B248" s="456" t="s">
        <v>443</v>
      </c>
      <c r="C248" s="457"/>
      <c r="D248" s="385">
        <v>0.1787</v>
      </c>
      <c r="E248" s="385">
        <v>0.24809999999999999</v>
      </c>
      <c r="F248" s="383">
        <v>0.19750000000000001</v>
      </c>
    </row>
    <row r="249" spans="1:6" ht="12.75" customHeight="1">
      <c r="A249" s="244"/>
      <c r="B249" s="456" t="s">
        <v>444</v>
      </c>
      <c r="C249" s="457"/>
      <c r="D249" s="385">
        <v>1.15E-2</v>
      </c>
      <c r="E249" s="386">
        <v>1.55E-2</v>
      </c>
      <c r="F249" s="387">
        <v>1.26E-2</v>
      </c>
    </row>
    <row r="250" spans="1:6" ht="12.75" customHeight="1">
      <c r="A250" s="244"/>
      <c r="B250" s="456" t="s">
        <v>445</v>
      </c>
      <c r="C250" s="457"/>
      <c r="D250" s="388">
        <v>2.8999999999999998E-3</v>
      </c>
      <c r="E250" s="389"/>
      <c r="F250" s="390">
        <v>2.0999999999999999E-3</v>
      </c>
    </row>
    <row r="251" spans="1:6" ht="12.75" customHeight="1">
      <c r="A251" s="244"/>
      <c r="B251" s="456" t="s">
        <v>446</v>
      </c>
      <c r="C251" s="457"/>
      <c r="D251" s="388"/>
      <c r="E251" s="389"/>
      <c r="F251" s="390"/>
    </row>
    <row r="252" spans="1:6" ht="12.75" customHeight="1">
      <c r="A252" s="241"/>
      <c r="B252" s="458" t="s">
        <v>408</v>
      </c>
      <c r="C252" s="459"/>
      <c r="D252" s="391">
        <f>SUM(D243:D251)</f>
        <v>0.9998999999999999</v>
      </c>
      <c r="E252" s="391">
        <f>SUM(E243:E251)</f>
        <v>0.99999999999999989</v>
      </c>
      <c r="F252" s="391">
        <f>SUM(F243:F251)</f>
        <v>1.0002</v>
      </c>
    </row>
    <row r="253" spans="1:6" ht="12.75" customHeight="1">
      <c r="A253" s="241"/>
      <c r="B253" s="337"/>
      <c r="C253" s="337"/>
      <c r="D253" s="338"/>
      <c r="E253" s="243"/>
      <c r="F253" s="243"/>
    </row>
    <row r="254" spans="1:6" ht="31.5" customHeight="1">
      <c r="A254" s="244" t="s">
        <v>447</v>
      </c>
      <c r="B254" s="443" t="s">
        <v>448</v>
      </c>
      <c r="C254" s="444"/>
      <c r="D254" s="445"/>
      <c r="E254" s="339">
        <v>3.4</v>
      </c>
      <c r="F254" s="340"/>
    </row>
    <row r="255" spans="1:6" ht="27" customHeight="1">
      <c r="A255" s="244"/>
      <c r="B255" s="453" t="s">
        <v>449</v>
      </c>
      <c r="C255" s="444"/>
      <c r="D255" s="445"/>
      <c r="E255" s="341">
        <v>0.98</v>
      </c>
      <c r="F255" s="304"/>
    </row>
    <row r="257" spans="1:6" ht="12.75" customHeight="1">
      <c r="A257" s="241"/>
      <c r="B257" s="242" t="s">
        <v>450</v>
      </c>
      <c r="C257" s="243"/>
      <c r="D257" s="243"/>
      <c r="E257" s="243"/>
      <c r="F257" s="243"/>
    </row>
    <row r="258" spans="1:6" ht="15" customHeight="1">
      <c r="A258" s="241"/>
      <c r="B258" s="242"/>
      <c r="C258" s="243"/>
      <c r="D258" s="243"/>
      <c r="E258" s="243"/>
      <c r="F258" s="243"/>
    </row>
    <row r="259" spans="1:6" ht="12.75" customHeight="1">
      <c r="A259" s="244" t="s">
        <v>451</v>
      </c>
      <c r="B259" s="268" t="s">
        <v>452</v>
      </c>
      <c r="C259" s="243"/>
      <c r="D259" s="243"/>
      <c r="E259" s="243"/>
      <c r="F259" s="243"/>
    </row>
    <row r="260" spans="1:6" ht="12.75" customHeight="1">
      <c r="A260" s="244"/>
      <c r="B260" s="454" t="s">
        <v>453</v>
      </c>
      <c r="C260" s="444"/>
      <c r="D260" s="444"/>
      <c r="E260" s="444"/>
      <c r="F260" s="444"/>
    </row>
    <row r="261" spans="1:6" ht="12.75" customHeight="1">
      <c r="A261" s="244"/>
      <c r="B261" s="268"/>
      <c r="C261" s="243"/>
      <c r="D261" s="243"/>
      <c r="E261" s="243"/>
      <c r="F261" s="243"/>
    </row>
    <row r="262" spans="1:6" ht="12.75" customHeight="1">
      <c r="A262" s="244"/>
      <c r="B262" s="268"/>
      <c r="C262" s="243"/>
      <c r="D262" s="254" t="s">
        <v>21</v>
      </c>
      <c r="E262" s="254" t="s">
        <v>22</v>
      </c>
      <c r="F262" s="243"/>
    </row>
    <row r="263" spans="1:6" ht="12.75" customHeight="1">
      <c r="A263" s="244"/>
      <c r="B263" s="455" t="s">
        <v>454</v>
      </c>
      <c r="C263" s="444"/>
      <c r="D263" s="342" t="s">
        <v>264</v>
      </c>
      <c r="E263" s="342"/>
      <c r="F263" s="266"/>
    </row>
    <row r="264" spans="1:6" ht="12.75" customHeight="1">
      <c r="A264" s="244"/>
      <c r="B264" s="283"/>
      <c r="C264" s="283"/>
      <c r="D264" s="283"/>
      <c r="E264" s="283"/>
      <c r="F264" s="283"/>
    </row>
    <row r="265" spans="1:6" ht="12.75" customHeight="1">
      <c r="A265" s="244"/>
      <c r="B265" s="455" t="s">
        <v>455</v>
      </c>
      <c r="C265" s="444"/>
      <c r="D265" s="343">
        <v>45</v>
      </c>
      <c r="E265" s="344"/>
      <c r="F265" s="243"/>
    </row>
    <row r="266" spans="1:6" ht="12.75" customHeight="1">
      <c r="A266" s="244"/>
      <c r="B266" s="266"/>
      <c r="C266" s="265"/>
      <c r="D266" s="265"/>
      <c r="E266" s="243"/>
      <c r="F266" s="243"/>
    </row>
    <row r="267" spans="1:6" ht="12.75" customHeight="1">
      <c r="A267" s="244"/>
      <c r="B267" s="266"/>
      <c r="C267" s="265"/>
      <c r="D267" s="254" t="s">
        <v>21</v>
      </c>
      <c r="E267" s="254" t="s">
        <v>22</v>
      </c>
      <c r="F267" s="243"/>
    </row>
    <row r="268" spans="1:6" ht="14.25" customHeight="1">
      <c r="A268" s="244"/>
      <c r="B268" s="443" t="s">
        <v>456</v>
      </c>
      <c r="C268" s="444"/>
      <c r="D268" s="342" t="s">
        <v>264</v>
      </c>
      <c r="E268" s="342"/>
      <c r="F268" s="282"/>
    </row>
    <row r="269" spans="1:6" ht="12.75" customHeight="1">
      <c r="A269" s="244"/>
      <c r="B269" s="245"/>
      <c r="C269" s="265"/>
      <c r="D269" s="265"/>
      <c r="E269" s="243"/>
      <c r="F269" s="254"/>
    </row>
    <row r="270" spans="1:6" ht="27" customHeight="1">
      <c r="A270" s="244"/>
      <c r="B270" s="447" t="s">
        <v>457</v>
      </c>
      <c r="C270" s="444"/>
      <c r="D270" s="444"/>
      <c r="E270" s="444"/>
      <c r="F270" s="444"/>
    </row>
    <row r="271" spans="1:6" ht="12.75" customHeight="1">
      <c r="A271" s="244"/>
      <c r="B271" s="257"/>
      <c r="C271" s="257"/>
      <c r="D271" s="257"/>
      <c r="E271" s="257"/>
      <c r="F271" s="257"/>
    </row>
    <row r="272" spans="1:6" ht="12.75" customHeight="1">
      <c r="A272" s="253" t="s">
        <v>264</v>
      </c>
      <c r="B272" s="245" t="s">
        <v>458</v>
      </c>
      <c r="C272" s="345"/>
      <c r="D272" s="265"/>
      <c r="E272" s="243"/>
      <c r="F272" s="254"/>
    </row>
    <row r="273" spans="1:6" ht="12.75" customHeight="1">
      <c r="A273" s="253"/>
      <c r="B273" s="245" t="s">
        <v>459</v>
      </c>
      <c r="C273" s="345"/>
      <c r="D273" s="265"/>
      <c r="E273" s="243"/>
      <c r="F273" s="254"/>
    </row>
    <row r="274" spans="1:6" ht="12.75" customHeight="1">
      <c r="A274" s="253"/>
      <c r="B274" s="245" t="s">
        <v>460</v>
      </c>
      <c r="C274" s="345"/>
      <c r="D274" s="265"/>
      <c r="E274" s="243"/>
      <c r="F274" s="254"/>
    </row>
    <row r="275" spans="1:6" ht="12.75" customHeight="1">
      <c r="A275" s="244"/>
      <c r="B275" s="266"/>
      <c r="C275" s="265"/>
      <c r="D275" s="254" t="s">
        <v>21</v>
      </c>
      <c r="E275" s="254" t="s">
        <v>22</v>
      </c>
      <c r="F275" s="254"/>
    </row>
    <row r="276" spans="1:6" ht="27" customHeight="1">
      <c r="A276" s="244"/>
      <c r="B276" s="447" t="s">
        <v>461</v>
      </c>
      <c r="C276" s="445"/>
      <c r="D276" s="342" t="s">
        <v>264</v>
      </c>
      <c r="E276" s="342"/>
      <c r="F276" s="254"/>
    </row>
    <row r="277" spans="1:6" ht="12.75" customHeight="1">
      <c r="A277" s="241"/>
      <c r="B277" s="245"/>
      <c r="C277" s="265"/>
      <c r="D277" s="265"/>
      <c r="E277" s="243"/>
      <c r="F277" s="254"/>
    </row>
    <row r="278" spans="1:6" ht="12.75" customHeight="1">
      <c r="A278" s="244" t="s">
        <v>462</v>
      </c>
      <c r="B278" s="268" t="s">
        <v>463</v>
      </c>
      <c r="C278" s="243"/>
      <c r="D278" s="243"/>
      <c r="E278" s="243"/>
      <c r="F278" s="243"/>
    </row>
    <row r="279" spans="1:6" ht="12.75" customHeight="1">
      <c r="A279" s="244"/>
      <c r="B279" s="266"/>
      <c r="C279" s="265"/>
      <c r="D279" s="254" t="s">
        <v>21</v>
      </c>
      <c r="E279" s="254" t="s">
        <v>22</v>
      </c>
      <c r="F279" s="243"/>
    </row>
    <row r="280" spans="1:6" ht="25.5" customHeight="1">
      <c r="A280" s="244"/>
      <c r="B280" s="443" t="s">
        <v>464</v>
      </c>
      <c r="C280" s="445"/>
      <c r="D280" s="342" t="s">
        <v>264</v>
      </c>
      <c r="E280" s="342"/>
      <c r="F280" s="254"/>
    </row>
    <row r="281" spans="1:6" ht="12.75" customHeight="1">
      <c r="A281" s="244"/>
      <c r="B281" s="266"/>
      <c r="C281" s="346"/>
      <c r="D281" s="243"/>
      <c r="E281" s="243"/>
      <c r="F281" s="243"/>
    </row>
    <row r="282" spans="1:6" ht="12.75" customHeight="1">
      <c r="A282" s="244"/>
      <c r="B282" s="347"/>
      <c r="C282" s="348" t="s">
        <v>465</v>
      </c>
      <c r="D282" s="243"/>
      <c r="E282" s="243"/>
      <c r="F282" s="243"/>
    </row>
    <row r="283" spans="1:6" ht="12.75" customHeight="1">
      <c r="A283" s="244"/>
      <c r="B283" s="279" t="s">
        <v>466</v>
      </c>
      <c r="C283" s="76" t="s">
        <v>467</v>
      </c>
      <c r="D283" s="243"/>
      <c r="E283" s="243"/>
      <c r="F283" s="243"/>
    </row>
    <row r="284" spans="1:6" ht="12.75" customHeight="1">
      <c r="A284" s="244"/>
      <c r="B284" s="279" t="s">
        <v>468</v>
      </c>
      <c r="C284" s="76" t="s">
        <v>469</v>
      </c>
      <c r="D284" s="243"/>
      <c r="E284" s="243"/>
      <c r="F284" s="243"/>
    </row>
    <row r="285" spans="1:6" ht="12.75" customHeight="1">
      <c r="A285" s="244"/>
      <c r="B285" s="266"/>
      <c r="C285" s="346"/>
      <c r="D285" s="243"/>
      <c r="E285" s="243"/>
      <c r="F285" s="243"/>
    </row>
    <row r="286" spans="1:6" ht="12.75" customHeight="1">
      <c r="A286" s="241"/>
      <c r="B286" s="266"/>
      <c r="C286" s="243"/>
      <c r="D286" s="243"/>
      <c r="E286" s="243"/>
      <c r="F286" s="243"/>
    </row>
    <row r="287" spans="1:6" ht="12.75" customHeight="1">
      <c r="A287" s="244"/>
      <c r="B287" s="450"/>
      <c r="C287" s="444"/>
      <c r="D287" s="444"/>
      <c r="E287" s="259" t="s">
        <v>21</v>
      </c>
      <c r="F287" s="259" t="s">
        <v>22</v>
      </c>
    </row>
    <row r="288" spans="1:6" ht="27" customHeight="1">
      <c r="A288" s="244" t="s">
        <v>470</v>
      </c>
      <c r="B288" s="447" t="s">
        <v>471</v>
      </c>
      <c r="C288" s="444"/>
      <c r="D288" s="444"/>
      <c r="E288" s="253" t="s">
        <v>264</v>
      </c>
      <c r="F288" s="253"/>
    </row>
    <row r="290" spans="1:4" ht="12.75" customHeight="1">
      <c r="A290" s="244" t="s">
        <v>472</v>
      </c>
      <c r="B290" s="258" t="s">
        <v>473</v>
      </c>
      <c r="C290" s="243"/>
      <c r="D290" s="243"/>
    </row>
    <row r="291" spans="1:4" ht="12.75" customHeight="1">
      <c r="A291" s="244"/>
      <c r="B291" s="258"/>
      <c r="C291" s="243"/>
      <c r="D291" s="243"/>
    </row>
    <row r="292" spans="1:4" ht="12.75" customHeight="1">
      <c r="A292" s="253" t="s">
        <v>264</v>
      </c>
      <c r="B292" s="245" t="s">
        <v>474</v>
      </c>
      <c r="C292" s="305"/>
      <c r="D292" s="243"/>
    </row>
    <row r="293" spans="1:4" ht="12.75" customHeight="1">
      <c r="A293" s="253"/>
      <c r="B293" s="283" t="s">
        <v>475</v>
      </c>
      <c r="C293" s="349"/>
      <c r="D293" s="243"/>
    </row>
    <row r="294" spans="1:4" ht="12.75" customHeight="1">
      <c r="A294" s="253"/>
      <c r="B294" s="283" t="s">
        <v>476</v>
      </c>
      <c r="C294" s="350"/>
      <c r="D294" s="243"/>
    </row>
    <row r="295" spans="1:4" ht="12.75" customHeight="1">
      <c r="A295" s="241"/>
      <c r="B295" s="243"/>
      <c r="C295" s="243"/>
      <c r="D295" s="243"/>
    </row>
    <row r="296" spans="1:4" ht="12.75" customHeight="1">
      <c r="A296" s="244" t="s">
        <v>477</v>
      </c>
      <c r="B296" s="268" t="s">
        <v>478</v>
      </c>
      <c r="C296" s="243"/>
      <c r="D296" s="243"/>
    </row>
    <row r="297" spans="1:4" ht="12.75" customHeight="1">
      <c r="A297" s="244"/>
      <c r="B297" s="270"/>
      <c r="C297" s="346"/>
      <c r="D297" s="243"/>
    </row>
    <row r="298" spans="1:4" ht="12.75" customHeight="1">
      <c r="A298" s="253"/>
      <c r="B298" s="245" t="s">
        <v>479</v>
      </c>
      <c r="C298" s="305"/>
      <c r="D298" s="243"/>
    </row>
    <row r="299" spans="1:4" ht="12.75" customHeight="1">
      <c r="A299" s="253" t="s">
        <v>264</v>
      </c>
      <c r="B299" s="283" t="s">
        <v>480</v>
      </c>
      <c r="C299" s="349"/>
      <c r="D299" s="243"/>
    </row>
    <row r="300" spans="1:4" ht="12.75" customHeight="1">
      <c r="A300" s="253"/>
      <c r="B300" s="283" t="s">
        <v>481</v>
      </c>
      <c r="C300" s="350"/>
      <c r="D300" s="260" t="s">
        <v>482</v>
      </c>
    </row>
    <row r="301" spans="1:4" ht="12.75" customHeight="1">
      <c r="A301" s="253"/>
      <c r="B301" s="283" t="s">
        <v>483</v>
      </c>
      <c r="C301" s="350"/>
      <c r="D301" s="243"/>
    </row>
    <row r="302" spans="1:4" ht="12.75" customHeight="1">
      <c r="A302" s="244"/>
      <c r="B302" s="452"/>
      <c r="C302" s="444"/>
      <c r="D302" s="346"/>
    </row>
    <row r="303" spans="1:4" ht="12.75" customHeight="1">
      <c r="A303" s="244"/>
      <c r="B303" s="283" t="s">
        <v>484</v>
      </c>
      <c r="C303" s="305"/>
      <c r="D303" s="351"/>
    </row>
    <row r="304" spans="1:4" ht="12.75" customHeight="1">
      <c r="A304" s="244"/>
      <c r="B304" s="266" t="s">
        <v>485</v>
      </c>
      <c r="C304" s="393">
        <v>200</v>
      </c>
      <c r="D304" s="243"/>
    </row>
    <row r="306" spans="1:6" ht="12.75" customHeight="1">
      <c r="A306" s="244"/>
      <c r="B306" s="283" t="s">
        <v>486</v>
      </c>
      <c r="C306" s="352"/>
      <c r="D306" s="243"/>
      <c r="E306" s="243"/>
      <c r="F306" s="243"/>
    </row>
    <row r="307" spans="1:6" ht="12.75" customHeight="1">
      <c r="A307" s="244"/>
      <c r="B307" s="283"/>
      <c r="C307" s="352"/>
      <c r="D307" s="243"/>
      <c r="E307" s="243"/>
      <c r="F307" s="243"/>
    </row>
    <row r="308" spans="1:6" ht="12.75" customHeight="1">
      <c r="A308" s="253"/>
      <c r="B308" s="283" t="s">
        <v>487</v>
      </c>
      <c r="C308" s="352"/>
      <c r="D308" s="243"/>
      <c r="E308" s="243"/>
      <c r="F308" s="243"/>
    </row>
    <row r="309" spans="1:6" ht="12.75" customHeight="1">
      <c r="A309" s="253"/>
      <c r="B309" s="283" t="s">
        <v>488</v>
      </c>
      <c r="C309" s="352"/>
      <c r="D309" s="243"/>
      <c r="E309" s="243"/>
      <c r="F309" s="243"/>
    </row>
    <row r="310" spans="1:6" ht="12.75" customHeight="1">
      <c r="A310" s="253" t="s">
        <v>264</v>
      </c>
      <c r="B310" s="283" t="s">
        <v>22</v>
      </c>
      <c r="C310" s="352"/>
      <c r="D310" s="243"/>
      <c r="E310" s="243"/>
      <c r="F310" s="243"/>
    </row>
    <row r="311" spans="1:6" ht="12.75" customHeight="1">
      <c r="A311" s="241"/>
      <c r="B311" s="243"/>
      <c r="C311" s="243"/>
      <c r="D311" s="243"/>
      <c r="E311" s="243"/>
      <c r="F311" s="243"/>
    </row>
    <row r="312" spans="1:6" ht="12.75" customHeight="1">
      <c r="A312" s="244" t="s">
        <v>489</v>
      </c>
      <c r="B312" s="268" t="s">
        <v>490</v>
      </c>
      <c r="C312" s="243"/>
      <c r="D312" s="243"/>
      <c r="E312" s="243"/>
      <c r="F312" s="243"/>
    </row>
    <row r="313" spans="1:6" ht="12.75" customHeight="1">
      <c r="A313" s="244"/>
      <c r="B313" s="450"/>
      <c r="C313" s="444"/>
      <c r="D313" s="444"/>
      <c r="E313" s="259" t="s">
        <v>21</v>
      </c>
      <c r="F313" s="259" t="s">
        <v>22</v>
      </c>
    </row>
    <row r="314" spans="1:6" ht="26.25" customHeight="1">
      <c r="A314" s="244"/>
      <c r="B314" s="443" t="s">
        <v>491</v>
      </c>
      <c r="C314" s="444"/>
      <c r="D314" s="445"/>
      <c r="E314" s="253" t="s">
        <v>264</v>
      </c>
      <c r="F314" s="253"/>
    </row>
    <row r="315" spans="1:6" ht="12.75" customHeight="1">
      <c r="A315" s="244"/>
      <c r="B315" s="451" t="s">
        <v>492</v>
      </c>
      <c r="C315" s="444"/>
      <c r="D315" s="305"/>
      <c r="E315" s="243"/>
      <c r="F315" s="254"/>
    </row>
    <row r="316" spans="1:6" ht="12.75" customHeight="1">
      <c r="A316" s="241"/>
      <c r="B316" s="243"/>
      <c r="C316" s="243"/>
      <c r="D316" s="243"/>
      <c r="E316" s="243"/>
      <c r="F316" s="243"/>
    </row>
    <row r="317" spans="1:6" ht="12.75" customHeight="1">
      <c r="A317" s="244" t="s">
        <v>493</v>
      </c>
      <c r="B317" s="268" t="s">
        <v>494</v>
      </c>
      <c r="C317" s="243"/>
      <c r="D317" s="243"/>
      <c r="E317" s="243"/>
      <c r="F317" s="243"/>
    </row>
    <row r="318" spans="1:6" ht="12.75" customHeight="1">
      <c r="A318" s="244"/>
      <c r="B318" s="450"/>
      <c r="C318" s="444"/>
      <c r="D318" s="444"/>
      <c r="E318" s="265" t="s">
        <v>21</v>
      </c>
      <c r="F318" s="265" t="s">
        <v>22</v>
      </c>
    </row>
    <row r="319" spans="1:6" ht="38.25" customHeight="1">
      <c r="A319" s="244"/>
      <c r="B319" s="443" t="s">
        <v>495</v>
      </c>
      <c r="C319" s="444"/>
      <c r="D319" s="445"/>
      <c r="E319" s="253"/>
      <c r="F319" s="253" t="s">
        <v>264</v>
      </c>
    </row>
    <row r="321" spans="1:6" ht="12.75" customHeight="1">
      <c r="A321" s="244" t="s">
        <v>496</v>
      </c>
      <c r="B321" s="321" t="s">
        <v>497</v>
      </c>
      <c r="C321" s="283"/>
      <c r="D321" s="260"/>
      <c r="E321" s="260"/>
      <c r="F321" s="260"/>
    </row>
    <row r="322" spans="1:6" ht="12.75" customHeight="1">
      <c r="A322" s="241"/>
      <c r="B322" s="243"/>
      <c r="C322" s="243"/>
      <c r="D322" s="243"/>
      <c r="E322" s="243"/>
      <c r="F322" s="243"/>
    </row>
    <row r="323" spans="1:6" ht="12.75" customHeight="1">
      <c r="A323" s="241"/>
      <c r="B323" s="242" t="s">
        <v>498</v>
      </c>
      <c r="C323" s="243"/>
      <c r="D323" s="243"/>
      <c r="E323" s="243"/>
      <c r="F323" s="243"/>
    </row>
    <row r="324" spans="1:6" ht="12.75" customHeight="1">
      <c r="A324" s="241"/>
      <c r="B324" s="242"/>
      <c r="C324" s="243"/>
      <c r="D324" s="243"/>
      <c r="E324" s="243"/>
      <c r="F324" s="243"/>
    </row>
    <row r="325" spans="1:6" ht="12.75" customHeight="1">
      <c r="A325" s="244" t="s">
        <v>499</v>
      </c>
      <c r="B325" s="268" t="s">
        <v>500</v>
      </c>
      <c r="C325" s="243"/>
      <c r="D325" s="243"/>
      <c r="E325" s="243"/>
      <c r="F325" s="243"/>
    </row>
    <row r="326" spans="1:6" ht="12.75" customHeight="1">
      <c r="A326" s="244"/>
      <c r="B326" s="450"/>
      <c r="C326" s="444"/>
      <c r="D326" s="444"/>
      <c r="E326" s="259" t="s">
        <v>21</v>
      </c>
      <c r="F326" s="259" t="s">
        <v>22</v>
      </c>
    </row>
    <row r="327" spans="1:6" ht="65.25" customHeight="1">
      <c r="A327" s="244"/>
      <c r="B327" s="443" t="s">
        <v>501</v>
      </c>
      <c r="C327" s="444"/>
      <c r="D327" s="445"/>
      <c r="E327" s="253"/>
      <c r="F327" s="253" t="s">
        <v>264</v>
      </c>
    </row>
    <row r="328" spans="1:6" ht="12.75" customHeight="1">
      <c r="A328" s="244"/>
      <c r="B328" s="443" t="s">
        <v>502</v>
      </c>
      <c r="C328" s="444"/>
      <c r="D328" s="444"/>
      <c r="E328" s="265"/>
      <c r="F328" s="265"/>
    </row>
    <row r="329" spans="1:6" ht="12.75" customHeight="1">
      <c r="A329" s="244"/>
      <c r="B329" s="443" t="s">
        <v>503</v>
      </c>
      <c r="C329" s="444"/>
      <c r="D329" s="445"/>
      <c r="E329" s="353"/>
      <c r="F329" s="265"/>
    </row>
    <row r="330" spans="1:6" ht="12.75" customHeight="1">
      <c r="A330" s="244"/>
      <c r="B330" s="443" t="s">
        <v>504</v>
      </c>
      <c r="C330" s="444"/>
      <c r="D330" s="445"/>
      <c r="E330" s="353"/>
      <c r="F330" s="265"/>
    </row>
    <row r="331" spans="1:6" ht="12.75" customHeight="1">
      <c r="A331" s="244"/>
      <c r="B331" s="443" t="s">
        <v>505</v>
      </c>
      <c r="C331" s="444"/>
      <c r="D331" s="445"/>
      <c r="E331" s="353"/>
      <c r="F331" s="265"/>
    </row>
    <row r="332" spans="1:6" ht="12.75" customHeight="1">
      <c r="A332" s="244"/>
      <c r="B332" s="443" t="s">
        <v>506</v>
      </c>
      <c r="C332" s="444"/>
      <c r="D332" s="445"/>
      <c r="E332" s="353"/>
      <c r="F332" s="265"/>
    </row>
    <row r="333" spans="1:6" ht="12.75" customHeight="1">
      <c r="A333" s="244"/>
      <c r="B333" s="245"/>
      <c r="C333" s="245"/>
      <c r="D333" s="245"/>
      <c r="E333" s="346"/>
      <c r="F333" s="265"/>
    </row>
    <row r="334" spans="1:6" ht="12.75" customHeight="1">
      <c r="A334" s="244"/>
      <c r="B334" s="447" t="s">
        <v>507</v>
      </c>
      <c r="C334" s="444"/>
      <c r="D334" s="444"/>
      <c r="E334" s="265"/>
      <c r="F334" s="265"/>
    </row>
    <row r="335" spans="1:6" ht="12.75" customHeight="1">
      <c r="A335" s="244"/>
      <c r="B335" s="443" t="s">
        <v>508</v>
      </c>
      <c r="C335" s="444"/>
      <c r="D335" s="444"/>
      <c r="E335" s="353" t="s">
        <v>47</v>
      </c>
      <c r="F335" s="265"/>
    </row>
    <row r="336" spans="1:6" ht="12.75" customHeight="1">
      <c r="A336" s="244"/>
      <c r="B336" s="443" t="s">
        <v>509</v>
      </c>
      <c r="C336" s="444"/>
      <c r="D336" s="444"/>
      <c r="E336" s="353"/>
      <c r="F336" s="265"/>
    </row>
    <row r="337" spans="1:6" ht="12.75" customHeight="1">
      <c r="A337" s="244"/>
      <c r="B337" s="443" t="s">
        <v>510</v>
      </c>
      <c r="C337" s="444"/>
      <c r="D337" s="444"/>
      <c r="E337" s="444"/>
      <c r="F337" s="444"/>
    </row>
    <row r="338" spans="1:6" ht="12.75" customHeight="1">
      <c r="A338" s="244"/>
      <c r="B338" s="448"/>
      <c r="C338" s="449"/>
      <c r="D338" s="449"/>
      <c r="E338" s="449"/>
      <c r="F338" s="449"/>
    </row>
    <row r="339" spans="1:6" ht="12.75" customHeight="1">
      <c r="A339" s="241"/>
      <c r="B339" s="243"/>
      <c r="C339" s="243"/>
      <c r="D339" s="243"/>
      <c r="E339" s="243"/>
      <c r="F339" s="243"/>
    </row>
    <row r="340" spans="1:6" ht="12.75" customHeight="1">
      <c r="A340" s="241"/>
      <c r="B340" s="243"/>
      <c r="C340" s="243"/>
      <c r="D340" s="243"/>
      <c r="E340" s="243"/>
      <c r="F340" s="243"/>
    </row>
    <row r="341" spans="1:6" ht="12.75" customHeight="1">
      <c r="A341" s="244" t="s">
        <v>511</v>
      </c>
      <c r="B341" s="268" t="s">
        <v>512</v>
      </c>
      <c r="C341" s="243"/>
      <c r="D341" s="243"/>
      <c r="E341" s="243"/>
      <c r="F341" s="243"/>
    </row>
    <row r="342" spans="1:6" ht="12.75" customHeight="1">
      <c r="A342" s="244"/>
      <c r="B342" s="450"/>
      <c r="C342" s="444"/>
      <c r="D342" s="444"/>
      <c r="E342" s="259" t="s">
        <v>21</v>
      </c>
      <c r="F342" s="259" t="s">
        <v>22</v>
      </c>
    </row>
    <row r="343" spans="1:6" ht="45" customHeight="1">
      <c r="A343" s="244"/>
      <c r="B343" s="443" t="s">
        <v>513</v>
      </c>
      <c r="C343" s="444"/>
      <c r="D343" s="445"/>
      <c r="E343" s="253"/>
      <c r="F343" s="253" t="s">
        <v>264</v>
      </c>
    </row>
    <row r="344" spans="1:6" ht="12.75" customHeight="1">
      <c r="A344" s="244"/>
      <c r="B344" s="443" t="s">
        <v>502</v>
      </c>
      <c r="C344" s="444"/>
      <c r="D344" s="444"/>
      <c r="E344" s="265"/>
      <c r="F344" s="243"/>
    </row>
    <row r="345" spans="1:6" ht="12.75" customHeight="1">
      <c r="A345" s="244"/>
      <c r="B345" s="443" t="s">
        <v>514</v>
      </c>
      <c r="C345" s="444"/>
      <c r="D345" s="353"/>
      <c r="E345" s="346"/>
      <c r="F345" s="243"/>
    </row>
    <row r="346" spans="1:6" ht="12.75" customHeight="1">
      <c r="A346" s="244"/>
      <c r="B346" s="443" t="s">
        <v>515</v>
      </c>
      <c r="C346" s="444"/>
      <c r="D346" s="353"/>
      <c r="E346" s="346"/>
      <c r="F346" s="243"/>
    </row>
    <row r="347" spans="1:6" ht="12.75" customHeight="1">
      <c r="A347" s="241"/>
      <c r="B347" s="243"/>
      <c r="C347" s="243"/>
      <c r="D347" s="243"/>
      <c r="E347" s="243"/>
      <c r="F347" s="243"/>
    </row>
    <row r="348" spans="1:6" ht="18.75" customHeight="1">
      <c r="A348" s="241"/>
      <c r="B348" s="243"/>
      <c r="C348" s="243"/>
      <c r="D348" s="243"/>
      <c r="E348" s="259" t="s">
        <v>21</v>
      </c>
      <c r="F348" s="259" t="s">
        <v>22</v>
      </c>
    </row>
    <row r="349" spans="1:6" ht="27" customHeight="1">
      <c r="A349" s="244"/>
      <c r="B349" s="446" t="s">
        <v>516</v>
      </c>
      <c r="C349" s="444"/>
      <c r="D349" s="444"/>
      <c r="E349" s="253"/>
      <c r="F349" s="253"/>
    </row>
  </sheetData>
  <mergeCells count="137">
    <mergeCell ref="A1:F1"/>
    <mergeCell ref="A3:A4"/>
    <mergeCell ref="B3:F4"/>
    <mergeCell ref="B5:F5"/>
    <mergeCell ref="B6:F6"/>
    <mergeCell ref="B7:F7"/>
    <mergeCell ref="B14:D14"/>
    <mergeCell ref="B15:D15"/>
    <mergeCell ref="B17:D17"/>
    <mergeCell ref="B18:D18"/>
    <mergeCell ref="B19:D19"/>
    <mergeCell ref="B20:D20"/>
    <mergeCell ref="B8:F8"/>
    <mergeCell ref="B9:F9"/>
    <mergeCell ref="B10:F10"/>
    <mergeCell ref="B11:D11"/>
    <mergeCell ref="B12:D12"/>
    <mergeCell ref="B13:D13"/>
    <mergeCell ref="B28:D28"/>
    <mergeCell ref="B29:D29"/>
    <mergeCell ref="B30:D30"/>
    <mergeCell ref="B31:D31"/>
    <mergeCell ref="B36:D36"/>
    <mergeCell ref="B37:D37"/>
    <mergeCell ref="B21:D21"/>
    <mergeCell ref="B23:D23"/>
    <mergeCell ref="B24:D24"/>
    <mergeCell ref="B25:D25"/>
    <mergeCell ref="B26:D26"/>
    <mergeCell ref="B27:D27"/>
    <mergeCell ref="B51:D51"/>
    <mergeCell ref="B52:D52"/>
    <mergeCell ref="B53:D53"/>
    <mergeCell ref="B54:D54"/>
    <mergeCell ref="B55:D55"/>
    <mergeCell ref="B57:C57"/>
    <mergeCell ref="B38:D38"/>
    <mergeCell ref="B39:D39"/>
    <mergeCell ref="B43:F43"/>
    <mergeCell ref="B44:F44"/>
    <mergeCell ref="B47:C47"/>
    <mergeCell ref="B49:D49"/>
    <mergeCell ref="B69:C69"/>
    <mergeCell ref="B70:C70"/>
    <mergeCell ref="B71:C71"/>
    <mergeCell ref="B73:F73"/>
    <mergeCell ref="B89:F89"/>
    <mergeCell ref="B90:D90"/>
    <mergeCell ref="B58:C58"/>
    <mergeCell ref="B63:F63"/>
    <mergeCell ref="B64:D64"/>
    <mergeCell ref="B65:D65"/>
    <mergeCell ref="B66:D66"/>
    <mergeCell ref="B68:F68"/>
    <mergeCell ref="B123:D123"/>
    <mergeCell ref="B124:D124"/>
    <mergeCell ref="B126:G126"/>
    <mergeCell ref="B132:G132"/>
    <mergeCell ref="B134:G134"/>
    <mergeCell ref="B136:F136"/>
    <mergeCell ref="B91:D91"/>
    <mergeCell ref="B92:D92"/>
    <mergeCell ref="B93:D93"/>
    <mergeCell ref="B95:F95"/>
    <mergeCell ref="B97:F97"/>
    <mergeCell ref="B120:F120"/>
    <mergeCell ref="B172:F172"/>
    <mergeCell ref="B174:F174"/>
    <mergeCell ref="B175:F175"/>
    <mergeCell ref="B176:F176"/>
    <mergeCell ref="B177:F177"/>
    <mergeCell ref="B178:F178"/>
    <mergeCell ref="B141:E141"/>
    <mergeCell ref="B143:C144"/>
    <mergeCell ref="D143:F144"/>
    <mergeCell ref="B146:F146"/>
    <mergeCell ref="B148:D148"/>
    <mergeCell ref="C152:F152"/>
    <mergeCell ref="B231:D231"/>
    <mergeCell ref="B232:D232"/>
    <mergeCell ref="B233:D233"/>
    <mergeCell ref="B234:D234"/>
    <mergeCell ref="B235:D235"/>
    <mergeCell ref="B236:D236"/>
    <mergeCell ref="B179:F179"/>
    <mergeCell ref="B180:F180"/>
    <mergeCell ref="B186:G188"/>
    <mergeCell ref="B201:G201"/>
    <mergeCell ref="B229:F229"/>
    <mergeCell ref="B230:D230"/>
    <mergeCell ref="B247:C247"/>
    <mergeCell ref="B248:C248"/>
    <mergeCell ref="B249:C249"/>
    <mergeCell ref="B250:C250"/>
    <mergeCell ref="B251:C251"/>
    <mergeCell ref="B252:C252"/>
    <mergeCell ref="B238:F238"/>
    <mergeCell ref="B242:C242"/>
    <mergeCell ref="B243:C243"/>
    <mergeCell ref="B244:C244"/>
    <mergeCell ref="B245:C245"/>
    <mergeCell ref="B246:C246"/>
    <mergeCell ref="B270:F270"/>
    <mergeCell ref="B276:C276"/>
    <mergeCell ref="B280:C280"/>
    <mergeCell ref="B287:D287"/>
    <mergeCell ref="B288:D288"/>
    <mergeCell ref="B302:C302"/>
    <mergeCell ref="B254:D254"/>
    <mergeCell ref="B255:D255"/>
    <mergeCell ref="B260:F260"/>
    <mergeCell ref="B263:C263"/>
    <mergeCell ref="B265:C265"/>
    <mergeCell ref="B268:C268"/>
    <mergeCell ref="B327:D327"/>
    <mergeCell ref="B328:D328"/>
    <mergeCell ref="B329:D329"/>
    <mergeCell ref="B330:D330"/>
    <mergeCell ref="B331:D331"/>
    <mergeCell ref="B332:D332"/>
    <mergeCell ref="B313:D313"/>
    <mergeCell ref="B314:D314"/>
    <mergeCell ref="B315:C315"/>
    <mergeCell ref="B318:D318"/>
    <mergeCell ref="B319:D319"/>
    <mergeCell ref="B326:D326"/>
    <mergeCell ref="B343:D343"/>
    <mergeCell ref="B344:D344"/>
    <mergeCell ref="B345:C345"/>
    <mergeCell ref="B346:C346"/>
    <mergeCell ref="B349:D349"/>
    <mergeCell ref="B334:D334"/>
    <mergeCell ref="B335:D335"/>
    <mergeCell ref="B336:D336"/>
    <mergeCell ref="B337:F337"/>
    <mergeCell ref="B338:F338"/>
    <mergeCell ref="B342:D342"/>
  </mergeCells>
  <pageMargins left="0.75" right="0.75" top="1" bottom="1" header="0" footer="0"/>
  <pageSetup scale="75" orientation="portrait" r:id="rId1"/>
  <headerFooter>
    <oddHeader>&amp;LCommon Data Set 2024-2025</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G103"/>
  <sheetViews>
    <sheetView showGridLines="0" zoomScaleNormal="100" workbookViewId="0">
      <selection activeCell="J26" sqref="J26"/>
    </sheetView>
  </sheetViews>
  <sheetFormatPr defaultColWidth="12.5703125" defaultRowHeight="15" customHeight="1"/>
  <cols>
    <col min="1" max="1" width="4.42578125" customWidth="1"/>
    <col min="2" max="2" width="22.85546875" customWidth="1"/>
    <col min="3" max="3" width="22.7109375" customWidth="1"/>
    <col min="4" max="4" width="16.5703125" customWidth="1"/>
    <col min="5" max="7" width="12.85546875" customWidth="1"/>
    <col min="8" max="26" width="8.5703125" customWidth="1"/>
  </cols>
  <sheetData>
    <row r="1" spans="1:7" ht="12.75" customHeight="1">
      <c r="A1" s="416" t="s">
        <v>517</v>
      </c>
      <c r="B1" s="417"/>
      <c r="C1" s="417"/>
      <c r="D1" s="417"/>
      <c r="E1" s="417"/>
      <c r="F1" s="417"/>
      <c r="G1" s="417"/>
    </row>
    <row r="2" spans="1:7" ht="12.75" customHeight="1">
      <c r="A2" s="2"/>
      <c r="B2" s="1"/>
      <c r="C2" s="1"/>
      <c r="D2" s="1"/>
      <c r="E2" s="1"/>
      <c r="F2" s="1"/>
      <c r="G2" s="1"/>
    </row>
    <row r="3" spans="1:7" ht="12.75" customHeight="1">
      <c r="A3" s="2"/>
      <c r="B3" s="37" t="s">
        <v>518</v>
      </c>
      <c r="C3" s="1"/>
      <c r="D3" s="1"/>
      <c r="E3" s="1"/>
      <c r="F3" s="1"/>
      <c r="G3" s="1"/>
    </row>
    <row r="4" spans="1:7" ht="12.75" customHeight="1">
      <c r="A4" s="2"/>
      <c r="B4" s="493"/>
      <c r="C4" s="415"/>
      <c r="D4" s="415"/>
      <c r="E4" s="58" t="s">
        <v>21</v>
      </c>
      <c r="F4" s="58" t="s">
        <v>22</v>
      </c>
      <c r="G4" s="7"/>
    </row>
    <row r="5" spans="1:7" ht="26.25" customHeight="1">
      <c r="A5" s="4" t="s">
        <v>519</v>
      </c>
      <c r="B5" s="430" t="s">
        <v>520</v>
      </c>
      <c r="C5" s="420"/>
      <c r="D5" s="494"/>
      <c r="E5" s="14" t="s">
        <v>264</v>
      </c>
      <c r="F5" s="14"/>
      <c r="G5" s="65"/>
    </row>
    <row r="6" spans="1:7" ht="41.25" customHeight="1">
      <c r="A6" s="4"/>
      <c r="B6" s="430" t="s">
        <v>521</v>
      </c>
      <c r="C6" s="415"/>
      <c r="D6" s="433"/>
      <c r="E6" s="14" t="s">
        <v>264</v>
      </c>
      <c r="F6" s="14"/>
      <c r="G6" s="1"/>
    </row>
    <row r="7" spans="1:7" ht="12.75" customHeight="1">
      <c r="A7" s="2"/>
      <c r="B7" s="3"/>
      <c r="C7" s="232">
        <v>0</v>
      </c>
      <c r="D7" s="232">
        <v>0</v>
      </c>
      <c r="E7" s="58"/>
      <c r="F7" s="58"/>
      <c r="G7" s="1"/>
    </row>
    <row r="8" spans="1:7" ht="29.25" customHeight="1">
      <c r="A8" s="4" t="s">
        <v>522</v>
      </c>
      <c r="B8" s="419" t="s">
        <v>523</v>
      </c>
      <c r="C8" s="415"/>
      <c r="D8" s="415"/>
      <c r="E8" s="415"/>
      <c r="F8" s="415"/>
      <c r="G8" s="415"/>
    </row>
    <row r="9" spans="1:7" ht="20.25" customHeight="1">
      <c r="A9" s="4"/>
      <c r="B9" s="419" t="s">
        <v>524</v>
      </c>
      <c r="C9" s="415"/>
      <c r="D9" s="415"/>
      <c r="E9" s="415"/>
      <c r="F9" s="415"/>
      <c r="G9" s="415"/>
    </row>
    <row r="10" spans="1:7" ht="12.75" customHeight="1">
      <c r="A10" s="4"/>
      <c r="B10" s="77" t="s">
        <v>525</v>
      </c>
      <c r="C10" s="75" t="s">
        <v>526</v>
      </c>
      <c r="D10" s="75" t="s">
        <v>527</v>
      </c>
      <c r="E10" s="75" t="s">
        <v>528</v>
      </c>
      <c r="F10" s="78"/>
      <c r="G10" s="1"/>
    </row>
    <row r="11" spans="1:7" ht="12.75" customHeight="1">
      <c r="A11" s="4"/>
      <c r="B11" s="79" t="s">
        <v>94</v>
      </c>
      <c r="C11" s="392">
        <v>526</v>
      </c>
      <c r="D11" s="392">
        <v>464</v>
      </c>
      <c r="E11" s="392">
        <v>354</v>
      </c>
      <c r="F11" s="80"/>
      <c r="G11" s="1"/>
    </row>
    <row r="12" spans="1:7" ht="12.75" customHeight="1">
      <c r="A12" s="4"/>
      <c r="B12" s="79" t="s">
        <v>95</v>
      </c>
      <c r="C12" s="392">
        <v>920</v>
      </c>
      <c r="D12" s="392">
        <v>851</v>
      </c>
      <c r="E12" s="392">
        <v>638</v>
      </c>
      <c r="F12" s="80"/>
      <c r="G12" s="1"/>
    </row>
    <row r="13" spans="1:7" ht="12.75" customHeight="1">
      <c r="A13" s="4"/>
      <c r="B13" s="79" t="s">
        <v>96</v>
      </c>
      <c r="C13" s="392">
        <v>0</v>
      </c>
      <c r="D13" s="392">
        <v>0</v>
      </c>
      <c r="E13" s="392">
        <v>0</v>
      </c>
      <c r="F13" s="80"/>
      <c r="G13" s="1"/>
    </row>
    <row r="14" spans="1:7" ht="12.75" customHeight="1">
      <c r="A14" s="4"/>
      <c r="B14" s="79" t="s">
        <v>97</v>
      </c>
      <c r="C14" s="392">
        <v>0</v>
      </c>
      <c r="D14" s="392">
        <v>0</v>
      </c>
      <c r="E14" s="392">
        <v>0</v>
      </c>
      <c r="F14" s="80"/>
      <c r="G14" s="1"/>
    </row>
    <row r="15" spans="1:7" ht="12.75" customHeight="1">
      <c r="A15" s="4"/>
      <c r="B15" s="81" t="s">
        <v>233</v>
      </c>
      <c r="C15" s="82">
        <f>SUM(C11:C14)</f>
        <v>1446</v>
      </c>
      <c r="D15" s="82">
        <f t="shared" ref="D15:E15" si="0">SUM(D11:D14)</f>
        <v>1315</v>
      </c>
      <c r="E15" s="82">
        <f t="shared" si="0"/>
        <v>992</v>
      </c>
      <c r="F15" s="80"/>
      <c r="G15" s="1"/>
    </row>
    <row r="17" spans="1:7" ht="15.75">
      <c r="A17" s="2"/>
      <c r="B17" s="61" t="s">
        <v>529</v>
      </c>
      <c r="C17" s="2"/>
      <c r="D17" s="15"/>
      <c r="E17" s="1"/>
      <c r="F17" s="1"/>
      <c r="G17" s="1"/>
    </row>
    <row r="18" spans="1:7" ht="12.75" customHeight="1">
      <c r="A18" s="4" t="s">
        <v>530</v>
      </c>
      <c r="B18" s="495" t="s">
        <v>531</v>
      </c>
      <c r="C18" s="415"/>
      <c r="D18" s="415"/>
      <c r="E18" s="1"/>
      <c r="F18" s="1"/>
      <c r="G18" s="1"/>
    </row>
    <row r="19" spans="1:7" ht="12.75" customHeight="1">
      <c r="A19" s="4"/>
      <c r="B19" s="2"/>
      <c r="C19" s="2"/>
      <c r="D19" s="2"/>
      <c r="E19" s="1"/>
      <c r="F19" s="1"/>
      <c r="G19" s="1"/>
    </row>
    <row r="20" spans="1:7" ht="12.75" customHeight="1">
      <c r="A20" s="14" t="s">
        <v>264</v>
      </c>
      <c r="B20" s="83" t="s">
        <v>532</v>
      </c>
      <c r="C20" s="84"/>
      <c r="D20" s="1"/>
      <c r="E20" s="1"/>
      <c r="F20" s="1"/>
      <c r="G20" s="1"/>
    </row>
    <row r="21" spans="1:7" ht="12.75" customHeight="1">
      <c r="A21" s="14"/>
      <c r="B21" s="83" t="s">
        <v>533</v>
      </c>
      <c r="C21" s="84"/>
      <c r="D21" s="1"/>
      <c r="E21" s="1"/>
      <c r="F21" s="1"/>
      <c r="G21" s="1"/>
    </row>
    <row r="22" spans="1:7" ht="12.75" customHeight="1">
      <c r="A22" s="14" t="s">
        <v>264</v>
      </c>
      <c r="B22" s="83" t="s">
        <v>534</v>
      </c>
      <c r="C22" s="84"/>
      <c r="D22" s="1"/>
      <c r="E22" s="1"/>
      <c r="F22" s="1"/>
      <c r="G22" s="1"/>
    </row>
    <row r="23" spans="1:7" ht="12.75" customHeight="1">
      <c r="A23" s="14" t="s">
        <v>264</v>
      </c>
      <c r="B23" s="83" t="s">
        <v>535</v>
      </c>
      <c r="C23" s="84"/>
      <c r="D23" s="1"/>
      <c r="E23" s="1"/>
      <c r="F23" s="1"/>
      <c r="G23" s="1"/>
    </row>
    <row r="24" spans="1:7" ht="12.75" customHeight="1">
      <c r="A24" s="4"/>
      <c r="B24" s="493"/>
      <c r="C24" s="415"/>
      <c r="D24" s="415"/>
      <c r="E24" s="58" t="s">
        <v>21</v>
      </c>
      <c r="F24" s="58" t="s">
        <v>22</v>
      </c>
      <c r="G24" s="7"/>
    </row>
    <row r="25" spans="1:7" ht="40.5" customHeight="1">
      <c r="A25" s="4" t="s">
        <v>536</v>
      </c>
      <c r="B25" s="430" t="s">
        <v>537</v>
      </c>
      <c r="C25" s="415"/>
      <c r="D25" s="433"/>
      <c r="E25" s="14" t="s">
        <v>264</v>
      </c>
      <c r="F25" s="14"/>
      <c r="G25" s="7"/>
    </row>
    <row r="26" spans="1:7" ht="24.75" customHeight="1">
      <c r="A26" s="4"/>
      <c r="B26" s="430" t="s">
        <v>538</v>
      </c>
      <c r="C26" s="415"/>
      <c r="D26" s="415"/>
      <c r="E26" s="367" t="s">
        <v>539</v>
      </c>
      <c r="F26" s="367"/>
      <c r="G26" s="7"/>
    </row>
    <row r="27" spans="1:7" ht="12.75" customHeight="1">
      <c r="A27" s="2"/>
      <c r="B27" s="1"/>
      <c r="C27" s="1"/>
      <c r="D27" s="1"/>
      <c r="E27" s="1"/>
      <c r="F27" s="1"/>
      <c r="G27" s="1"/>
    </row>
    <row r="28" spans="1:7" ht="12.75" customHeight="1">
      <c r="A28" s="4" t="s">
        <v>540</v>
      </c>
      <c r="B28" s="495" t="s">
        <v>541</v>
      </c>
      <c r="C28" s="415"/>
      <c r="D28" s="415"/>
      <c r="E28" s="415"/>
      <c r="F28" s="1"/>
      <c r="G28" s="1"/>
    </row>
    <row r="29" spans="1:7" ht="12.75" customHeight="1">
      <c r="A29" s="4"/>
      <c r="B29" s="85"/>
      <c r="C29" s="85"/>
      <c r="D29" s="85"/>
      <c r="E29" s="85"/>
      <c r="F29" s="59"/>
      <c r="G29" s="1"/>
    </row>
    <row r="30" spans="1:7" ht="18">
      <c r="A30" s="4"/>
      <c r="B30" s="157" t="s">
        <v>542</v>
      </c>
      <c r="C30" s="157" t="s">
        <v>543</v>
      </c>
      <c r="D30" s="157" t="s">
        <v>544</v>
      </c>
      <c r="E30" s="157" t="s">
        <v>545</v>
      </c>
      <c r="F30" s="157" t="s">
        <v>546</v>
      </c>
      <c r="G30" s="157" t="s">
        <v>547</v>
      </c>
    </row>
    <row r="31" spans="1:7" ht="12.75" customHeight="1">
      <c r="A31" s="4"/>
      <c r="B31" s="6" t="s">
        <v>548</v>
      </c>
      <c r="C31" s="14"/>
      <c r="D31" s="14"/>
      <c r="E31" s="14"/>
      <c r="F31" s="14" t="s">
        <v>264</v>
      </c>
      <c r="G31" s="14"/>
    </row>
    <row r="32" spans="1:7" ht="12.75" customHeight="1">
      <c r="A32" s="4"/>
      <c r="B32" s="6" t="s">
        <v>549</v>
      </c>
      <c r="C32" s="14" t="s">
        <v>264</v>
      </c>
      <c r="D32" s="14"/>
      <c r="E32" s="14"/>
      <c r="F32" s="14"/>
      <c r="G32" s="14"/>
    </row>
    <row r="33" spans="1:7" ht="12.75" customHeight="1">
      <c r="A33" s="4"/>
      <c r="B33" s="6" t="s">
        <v>550</v>
      </c>
      <c r="C33" s="14"/>
      <c r="D33" s="14"/>
      <c r="E33" s="14"/>
      <c r="F33" s="14"/>
      <c r="G33" s="14" t="s">
        <v>264</v>
      </c>
    </row>
    <row r="34" spans="1:7" ht="12.75" customHeight="1">
      <c r="A34" s="4"/>
      <c r="B34" s="6" t="s">
        <v>326</v>
      </c>
      <c r="C34" s="14"/>
      <c r="D34" s="14"/>
      <c r="E34" s="14"/>
      <c r="F34" s="14"/>
      <c r="G34" s="14" t="s">
        <v>264</v>
      </c>
    </row>
    <row r="35" spans="1:7" ht="12.75" customHeight="1">
      <c r="A35" s="4"/>
      <c r="B35" s="6" t="s">
        <v>322</v>
      </c>
      <c r="C35" s="14"/>
      <c r="D35" s="14"/>
      <c r="E35" s="14"/>
      <c r="F35" s="14" t="s">
        <v>264</v>
      </c>
      <c r="G35" s="14"/>
    </row>
    <row r="36" spans="1:7" ht="38.25">
      <c r="A36" s="4"/>
      <c r="B36" s="6" t="s">
        <v>551</v>
      </c>
      <c r="C36" s="14" t="s">
        <v>264</v>
      </c>
      <c r="D36" s="14"/>
      <c r="E36" s="14"/>
      <c r="F36" s="14"/>
      <c r="G36" s="14"/>
    </row>
    <row r="37" spans="1:7" ht="12.75" customHeight="1">
      <c r="A37" s="2"/>
      <c r="B37" s="1"/>
      <c r="C37" s="1"/>
      <c r="D37" s="1"/>
      <c r="E37" s="1"/>
      <c r="F37" s="1"/>
      <c r="G37" s="1"/>
    </row>
    <row r="38" spans="1:7" ht="27" customHeight="1">
      <c r="A38" s="4" t="s">
        <v>552</v>
      </c>
      <c r="B38" s="430" t="s">
        <v>553</v>
      </c>
      <c r="C38" s="415"/>
      <c r="D38" s="415"/>
      <c r="E38" s="68" t="s">
        <v>47</v>
      </c>
      <c r="F38" s="1"/>
      <c r="G38" s="7"/>
    </row>
    <row r="39" spans="1:7" ht="12.75" customHeight="1">
      <c r="A39" s="2"/>
      <c r="B39" s="1"/>
      <c r="C39" s="1"/>
      <c r="D39" s="1"/>
      <c r="E39" s="1"/>
      <c r="F39" s="1"/>
      <c r="G39" s="1"/>
    </row>
    <row r="40" spans="1:7" ht="26.25" customHeight="1">
      <c r="A40" s="4" t="s">
        <v>554</v>
      </c>
      <c r="B40" s="430" t="s">
        <v>555</v>
      </c>
      <c r="C40" s="415"/>
      <c r="D40" s="415"/>
      <c r="E40" s="68">
        <v>2</v>
      </c>
      <c r="F40" s="1"/>
      <c r="G40" s="7"/>
    </row>
    <row r="41" spans="1:7" ht="12.75" customHeight="1">
      <c r="A41" s="2"/>
      <c r="B41" s="1"/>
      <c r="C41" s="1"/>
      <c r="D41" s="1"/>
      <c r="E41" s="1"/>
      <c r="F41" s="1"/>
      <c r="G41" s="1"/>
    </row>
    <row r="42" spans="1:7" ht="12.75" customHeight="1">
      <c r="A42" s="4" t="s">
        <v>556</v>
      </c>
      <c r="B42" s="430" t="s">
        <v>557</v>
      </c>
      <c r="C42" s="415"/>
      <c r="D42" s="415"/>
      <c r="E42" s="415"/>
      <c r="F42" s="415"/>
      <c r="G42" s="10"/>
    </row>
    <row r="43" spans="1:7" ht="12.75" customHeight="1">
      <c r="A43" s="4"/>
      <c r="B43" s="496"/>
      <c r="C43" s="428"/>
      <c r="D43" s="428"/>
      <c r="E43" s="428"/>
      <c r="F43" s="428"/>
      <c r="G43" s="428"/>
    </row>
    <row r="44" spans="1:7" ht="12.75" customHeight="1">
      <c r="A44" s="2"/>
      <c r="B44" s="1"/>
      <c r="C44" s="1"/>
      <c r="D44" s="1"/>
      <c r="E44" s="1"/>
      <c r="F44" s="1"/>
      <c r="G44" s="1"/>
    </row>
    <row r="45" spans="1:7" ht="37.5" customHeight="1">
      <c r="A45" s="4" t="s">
        <v>558</v>
      </c>
      <c r="B45" s="434" t="s">
        <v>559</v>
      </c>
      <c r="C45" s="428"/>
      <c r="D45" s="428"/>
      <c r="E45" s="428"/>
      <c r="F45" s="428"/>
      <c r="G45" s="428"/>
    </row>
    <row r="46" spans="1:7" ht="22.5">
      <c r="A46" s="4" t="s">
        <v>558</v>
      </c>
      <c r="B46" s="87" t="s">
        <v>560</v>
      </c>
      <c r="C46" s="87" t="s">
        <v>468</v>
      </c>
      <c r="D46" s="87" t="s">
        <v>561</v>
      </c>
      <c r="E46" s="87" t="s">
        <v>562</v>
      </c>
      <c r="F46" s="87" t="s">
        <v>563</v>
      </c>
      <c r="G46" s="87" t="s">
        <v>564</v>
      </c>
    </row>
    <row r="47" spans="1:7" ht="12.75" customHeight="1">
      <c r="A47" s="4" t="s">
        <v>558</v>
      </c>
      <c r="B47" s="73" t="s">
        <v>532</v>
      </c>
      <c r="C47" s="238">
        <v>45870</v>
      </c>
      <c r="D47" s="238">
        <v>45880</v>
      </c>
      <c r="E47" s="76"/>
      <c r="F47" s="76"/>
      <c r="G47" s="89"/>
    </row>
    <row r="48" spans="1:7" ht="12.75" customHeight="1">
      <c r="A48" s="4" t="s">
        <v>558</v>
      </c>
      <c r="B48" s="73" t="s">
        <v>533</v>
      </c>
      <c r="C48" s="237" t="s">
        <v>47</v>
      </c>
      <c r="D48" s="237" t="s">
        <v>47</v>
      </c>
      <c r="E48" s="76"/>
      <c r="F48" s="76"/>
      <c r="G48" s="89"/>
    </row>
    <row r="49" spans="1:7" ht="12.75" customHeight="1">
      <c r="A49" s="4" t="s">
        <v>558</v>
      </c>
      <c r="B49" s="73" t="s">
        <v>534</v>
      </c>
      <c r="C49" s="237">
        <v>45992</v>
      </c>
      <c r="D49" s="237">
        <v>46027</v>
      </c>
      <c r="E49" s="76"/>
      <c r="F49" s="76"/>
      <c r="G49" s="89"/>
    </row>
    <row r="50" spans="1:7" ht="12.75" customHeight="1">
      <c r="A50" s="4" t="s">
        <v>558</v>
      </c>
      <c r="B50" s="73" t="s">
        <v>535</v>
      </c>
      <c r="C50" s="237">
        <v>45778</v>
      </c>
      <c r="D50" s="237">
        <v>45798</v>
      </c>
      <c r="E50" s="76"/>
      <c r="F50" s="76"/>
      <c r="G50" s="89"/>
    </row>
    <row r="51" spans="1:7" ht="12.75" customHeight="1">
      <c r="A51" s="4"/>
      <c r="B51" s="1"/>
      <c r="C51" s="90"/>
      <c r="D51" s="90"/>
      <c r="E51" s="90"/>
      <c r="F51" s="90"/>
      <c r="G51" s="16"/>
    </row>
    <row r="52" spans="1:7" ht="12.75" customHeight="1">
      <c r="A52" s="4"/>
      <c r="B52" s="1"/>
      <c r="C52" s="90"/>
      <c r="D52" s="90"/>
      <c r="E52" s="90"/>
      <c r="F52" s="90"/>
      <c r="G52" s="16"/>
    </row>
    <row r="53" spans="1:7" ht="12.75" customHeight="1">
      <c r="A53" s="2"/>
      <c r="B53" s="1"/>
      <c r="C53" s="1"/>
      <c r="D53" s="1"/>
      <c r="E53" s="1"/>
      <c r="F53" s="1"/>
      <c r="G53" s="1"/>
    </row>
    <row r="54" spans="1:7" ht="12.75" customHeight="1">
      <c r="A54" s="4"/>
      <c r="B54" s="493"/>
      <c r="C54" s="415"/>
      <c r="D54" s="415"/>
      <c r="E54" s="57" t="s">
        <v>21</v>
      </c>
      <c r="F54" s="57" t="s">
        <v>22</v>
      </c>
      <c r="G54" s="7"/>
    </row>
    <row r="55" spans="1:7" ht="26.25" customHeight="1">
      <c r="A55" s="4" t="s">
        <v>565</v>
      </c>
      <c r="B55" s="430" t="s">
        <v>566</v>
      </c>
      <c r="C55" s="415"/>
      <c r="D55" s="433"/>
      <c r="E55" s="14"/>
      <c r="F55" s="14" t="s">
        <v>264</v>
      </c>
      <c r="G55" s="65"/>
    </row>
    <row r="56" spans="1:7" ht="12.75" customHeight="1">
      <c r="A56" s="2"/>
      <c r="B56" s="3"/>
      <c r="C56" s="3"/>
      <c r="D56" s="3"/>
      <c r="E56" s="58"/>
      <c r="F56" s="58"/>
      <c r="G56" s="1"/>
    </row>
    <row r="57" spans="1:7" ht="12.75" customHeight="1">
      <c r="A57" s="4" t="s">
        <v>567</v>
      </c>
      <c r="B57" s="430" t="s">
        <v>568</v>
      </c>
      <c r="C57" s="415"/>
      <c r="D57" s="415"/>
      <c r="E57" s="415"/>
      <c r="F57" s="415"/>
      <c r="G57" s="415"/>
    </row>
    <row r="58" spans="1:7" ht="12.75" customHeight="1">
      <c r="A58" s="4"/>
      <c r="B58" s="496" t="s">
        <v>569</v>
      </c>
      <c r="C58" s="428"/>
      <c r="D58" s="428"/>
      <c r="E58" s="428"/>
      <c r="F58" s="428"/>
      <c r="G58" s="428"/>
    </row>
    <row r="59" spans="1:7" ht="12.75" customHeight="1">
      <c r="A59" s="2"/>
      <c r="B59" s="1"/>
      <c r="C59" s="1"/>
      <c r="D59" s="1"/>
      <c r="E59" s="1"/>
      <c r="F59" s="1"/>
      <c r="G59" s="1"/>
    </row>
    <row r="60" spans="1:7" ht="12.75" customHeight="1">
      <c r="A60" s="2"/>
      <c r="B60" s="497" t="s">
        <v>570</v>
      </c>
      <c r="C60" s="415"/>
      <c r="D60" s="1"/>
      <c r="E60" s="1"/>
      <c r="F60" s="1"/>
      <c r="G60" s="1"/>
    </row>
    <row r="61" spans="1:7" ht="27.75" customHeight="1">
      <c r="A61" s="4" t="s">
        <v>571</v>
      </c>
      <c r="B61" s="430" t="s">
        <v>572</v>
      </c>
      <c r="C61" s="415"/>
      <c r="D61" s="498" t="s">
        <v>573</v>
      </c>
      <c r="E61" s="498"/>
      <c r="F61" s="1"/>
      <c r="G61" s="7"/>
    </row>
    <row r="62" spans="1:7" ht="12.75" customHeight="1">
      <c r="A62" s="2"/>
      <c r="B62" s="1"/>
      <c r="C62" s="1"/>
      <c r="D62" s="1"/>
      <c r="E62" s="1"/>
      <c r="F62" s="1"/>
      <c r="G62" s="1"/>
    </row>
    <row r="63" spans="1:7" ht="12.75" customHeight="1">
      <c r="A63" s="4"/>
      <c r="B63" s="493"/>
      <c r="C63" s="415"/>
      <c r="D63" s="415"/>
      <c r="E63" s="57" t="s">
        <v>383</v>
      </c>
      <c r="F63" s="57" t="s">
        <v>574</v>
      </c>
      <c r="G63" s="1"/>
    </row>
    <row r="64" spans="1:7" ht="26.25" customHeight="1">
      <c r="A64" s="4" t="s">
        <v>575</v>
      </c>
      <c r="B64" s="430" t="s">
        <v>576</v>
      </c>
      <c r="C64" s="415"/>
      <c r="D64" s="433"/>
      <c r="E64" s="14">
        <v>60</v>
      </c>
      <c r="F64" s="14" t="s">
        <v>577</v>
      </c>
      <c r="G64" s="1"/>
    </row>
    <row r="66" spans="1:7" ht="12.75" customHeight="1">
      <c r="A66" s="4"/>
      <c r="B66" s="493"/>
      <c r="C66" s="415"/>
      <c r="D66" s="415"/>
      <c r="E66" s="57" t="s">
        <v>383</v>
      </c>
      <c r="F66" s="57" t="s">
        <v>574</v>
      </c>
      <c r="G66" s="1"/>
    </row>
    <row r="67" spans="1:7" ht="27" customHeight="1">
      <c r="A67" s="4" t="s">
        <v>578</v>
      </c>
      <c r="B67" s="430" t="s">
        <v>579</v>
      </c>
      <c r="C67" s="415"/>
      <c r="D67" s="433"/>
      <c r="E67" s="14">
        <v>90</v>
      </c>
      <c r="F67" s="14" t="s">
        <v>577</v>
      </c>
      <c r="G67" s="1"/>
    </row>
    <row r="68" spans="1:7" ht="12.75" customHeight="1">
      <c r="A68" s="2"/>
      <c r="B68" s="1"/>
      <c r="C68" s="1"/>
      <c r="D68" s="1"/>
      <c r="E68" s="1"/>
      <c r="F68" s="1"/>
      <c r="G68" s="1"/>
    </row>
    <row r="69" spans="1:7" ht="27.75" customHeight="1">
      <c r="A69" s="4" t="s">
        <v>580</v>
      </c>
      <c r="B69" s="430" t="s">
        <v>581</v>
      </c>
      <c r="C69" s="415"/>
      <c r="D69" s="433"/>
      <c r="E69" s="91" t="s">
        <v>47</v>
      </c>
      <c r="F69" s="62"/>
      <c r="G69" s="7"/>
    </row>
    <row r="70" spans="1:7" ht="12.75" customHeight="1">
      <c r="A70" s="4"/>
      <c r="B70" s="62"/>
      <c r="C70" s="62"/>
      <c r="D70" s="62"/>
      <c r="E70" s="62"/>
      <c r="F70" s="62"/>
      <c r="G70" s="7"/>
    </row>
    <row r="71" spans="1:7" ht="26.25" customHeight="1">
      <c r="A71" s="4" t="s">
        <v>582</v>
      </c>
      <c r="B71" s="430" t="s">
        <v>583</v>
      </c>
      <c r="C71" s="415"/>
      <c r="D71" s="433"/>
      <c r="E71" s="91">
        <v>30</v>
      </c>
      <c r="F71" s="62"/>
      <c r="G71" s="7"/>
    </row>
    <row r="72" spans="1:7" ht="12.75" customHeight="1">
      <c r="A72" s="4"/>
      <c r="B72" s="62"/>
      <c r="C72" s="62"/>
      <c r="D72" s="62"/>
      <c r="E72" s="62"/>
      <c r="F72" s="62"/>
      <c r="G72" s="7"/>
    </row>
    <row r="73" spans="1:7" ht="12.75" customHeight="1">
      <c r="A73" s="4" t="s">
        <v>584</v>
      </c>
      <c r="B73" s="430" t="s">
        <v>585</v>
      </c>
      <c r="C73" s="415"/>
      <c r="D73" s="415"/>
      <c r="E73" s="415"/>
      <c r="F73" s="415"/>
      <c r="G73" s="415"/>
    </row>
    <row r="74" spans="1:7" ht="12.75" customHeight="1">
      <c r="A74" s="4"/>
      <c r="B74" s="496"/>
      <c r="C74" s="428"/>
      <c r="D74" s="428"/>
      <c r="E74" s="428"/>
      <c r="F74" s="428"/>
      <c r="G74" s="428"/>
    </row>
    <row r="75" spans="1:7" ht="12.75" customHeight="1">
      <c r="A75" s="4"/>
      <c r="B75" s="3"/>
      <c r="C75" s="3"/>
      <c r="D75" s="3"/>
      <c r="E75" s="3"/>
      <c r="F75" s="3"/>
      <c r="G75" s="3"/>
    </row>
    <row r="76" spans="1:7" ht="12.75" customHeight="1">
      <c r="A76" s="4"/>
      <c r="B76" s="37" t="s">
        <v>586</v>
      </c>
      <c r="C76" s="3"/>
      <c r="D76" s="3"/>
      <c r="E76" s="3"/>
      <c r="F76" s="3"/>
      <c r="G76" s="3"/>
    </row>
    <row r="77" spans="1:7" ht="12.75" customHeight="1">
      <c r="A77" s="4" t="s">
        <v>587</v>
      </c>
      <c r="B77" s="1" t="s">
        <v>588</v>
      </c>
      <c r="C77" s="1"/>
      <c r="D77" s="1"/>
      <c r="E77" s="1"/>
      <c r="F77" s="3"/>
      <c r="G77" s="3"/>
    </row>
    <row r="78" spans="1:7" ht="12.75" customHeight="1">
      <c r="A78" s="4"/>
      <c r="B78" s="1"/>
      <c r="C78" s="1"/>
      <c r="D78" s="1"/>
      <c r="E78" s="1"/>
      <c r="F78" s="3"/>
      <c r="G78" s="3"/>
    </row>
    <row r="79" spans="1:7" ht="12.75" customHeight="1">
      <c r="A79" s="4"/>
      <c r="B79" s="493"/>
      <c r="C79" s="415"/>
      <c r="D79" s="415"/>
      <c r="E79" s="39" t="s">
        <v>21</v>
      </c>
      <c r="F79" s="92" t="s">
        <v>22</v>
      </c>
      <c r="G79" s="3"/>
    </row>
    <row r="80" spans="1:7" ht="12.75" customHeight="1">
      <c r="A80" s="4"/>
      <c r="B80" s="502" t="s">
        <v>589</v>
      </c>
      <c r="C80" s="415"/>
      <c r="D80" s="433"/>
      <c r="E80" s="14" t="s">
        <v>264</v>
      </c>
      <c r="F80" s="8"/>
      <c r="G80" s="3"/>
    </row>
    <row r="81" spans="1:6" ht="12.75" customHeight="1">
      <c r="A81" s="4"/>
      <c r="B81" s="502" t="s">
        <v>590</v>
      </c>
      <c r="C81" s="415"/>
      <c r="D81" s="433"/>
      <c r="E81" s="14" t="s">
        <v>264</v>
      </c>
      <c r="F81" s="8"/>
    </row>
    <row r="82" spans="1:6" ht="12.75" customHeight="1">
      <c r="A82" s="4"/>
      <c r="B82" s="502" t="s">
        <v>591</v>
      </c>
      <c r="C82" s="415"/>
      <c r="D82" s="433"/>
      <c r="E82" s="14"/>
      <c r="F82" s="8" t="s">
        <v>264</v>
      </c>
    </row>
    <row r="83" spans="1:6" ht="12.75" customHeight="1">
      <c r="A83" s="4"/>
      <c r="B83" s="1"/>
      <c r="C83" s="1"/>
      <c r="D83" s="1"/>
      <c r="E83" s="1"/>
      <c r="F83" s="3"/>
    </row>
    <row r="84" spans="1:6" ht="12.75" customHeight="1">
      <c r="A84" s="2"/>
      <c r="B84" s="493"/>
      <c r="C84" s="415"/>
      <c r="D84" s="415"/>
      <c r="E84" s="39" t="s">
        <v>383</v>
      </c>
      <c r="F84" s="92" t="s">
        <v>574</v>
      </c>
    </row>
    <row r="85" spans="1:6" ht="12.75" customHeight="1">
      <c r="A85" s="4" t="s">
        <v>592</v>
      </c>
      <c r="B85" s="503" t="s">
        <v>593</v>
      </c>
      <c r="C85" s="415"/>
      <c r="D85" s="433"/>
      <c r="E85" s="499">
        <v>30</v>
      </c>
      <c r="F85" s="501" t="s">
        <v>577</v>
      </c>
    </row>
    <row r="86" spans="1:6" ht="12.75" customHeight="1">
      <c r="A86" s="4"/>
      <c r="B86" s="415"/>
      <c r="C86" s="415"/>
      <c r="D86" s="433"/>
      <c r="E86" s="500"/>
      <c r="F86" s="500"/>
    </row>
    <row r="87" spans="1:6" ht="12.75" customHeight="1">
      <c r="A87" s="4"/>
      <c r="B87" s="415"/>
      <c r="C87" s="415"/>
      <c r="D87" s="433"/>
      <c r="E87" s="424"/>
      <c r="F87" s="424"/>
    </row>
    <row r="88" spans="1:6" ht="12.75" customHeight="1">
      <c r="A88" s="4"/>
      <c r="B88" s="12"/>
      <c r="C88" s="12"/>
      <c r="D88" s="12"/>
      <c r="E88" s="1"/>
      <c r="F88" s="3"/>
    </row>
    <row r="89" spans="1:6" ht="12.75" customHeight="1">
      <c r="A89" s="2"/>
      <c r="B89" s="493"/>
      <c r="C89" s="415"/>
      <c r="D89" s="415"/>
      <c r="E89" s="39" t="s">
        <v>383</v>
      </c>
      <c r="F89" s="92" t="s">
        <v>574</v>
      </c>
    </row>
    <row r="90" spans="1:6" ht="12.75" customHeight="1">
      <c r="A90" s="4" t="s">
        <v>594</v>
      </c>
      <c r="B90" s="507" t="s">
        <v>595</v>
      </c>
      <c r="C90" s="415"/>
      <c r="D90" s="433"/>
      <c r="E90" s="499">
        <v>30</v>
      </c>
      <c r="F90" s="501" t="s">
        <v>577</v>
      </c>
    </row>
    <row r="91" spans="1:6" ht="12.75" customHeight="1">
      <c r="A91" s="4"/>
      <c r="B91" s="415"/>
      <c r="C91" s="415"/>
      <c r="D91" s="433"/>
      <c r="E91" s="500"/>
      <c r="F91" s="500"/>
    </row>
    <row r="92" spans="1:6" ht="12.75" customHeight="1">
      <c r="A92" s="4"/>
      <c r="B92" s="415"/>
      <c r="C92" s="415"/>
      <c r="D92" s="433"/>
      <c r="E92" s="500"/>
      <c r="F92" s="500"/>
    </row>
    <row r="93" spans="1:6" ht="12.75" customHeight="1">
      <c r="A93" s="4"/>
      <c r="B93" s="428"/>
      <c r="C93" s="428"/>
      <c r="D93" s="505"/>
      <c r="E93" s="424"/>
      <c r="F93" s="424"/>
    </row>
    <row r="94" spans="1:6" ht="12.75" customHeight="1">
      <c r="A94" s="4"/>
      <c r="B94" s="93"/>
      <c r="C94" s="93"/>
      <c r="D94" s="93"/>
      <c r="E94" s="1"/>
      <c r="F94" s="3"/>
    </row>
    <row r="95" spans="1:6" ht="12.75" customHeight="1">
      <c r="A95" s="4"/>
      <c r="B95" s="493"/>
      <c r="C95" s="415"/>
      <c r="D95" s="415"/>
      <c r="E95" s="39" t="s">
        <v>21</v>
      </c>
      <c r="F95" s="92" t="s">
        <v>22</v>
      </c>
    </row>
    <row r="96" spans="1:6" ht="12.75" customHeight="1">
      <c r="A96" s="4" t="s">
        <v>596</v>
      </c>
      <c r="B96" s="504" t="s">
        <v>597</v>
      </c>
      <c r="C96" s="415"/>
      <c r="D96" s="433"/>
      <c r="E96" s="499" t="s">
        <v>264</v>
      </c>
      <c r="F96" s="501"/>
    </row>
    <row r="97" spans="1:6" ht="12.75" customHeight="1">
      <c r="A97" s="4"/>
      <c r="B97" s="428"/>
      <c r="C97" s="428"/>
      <c r="D97" s="505"/>
      <c r="E97" s="424"/>
      <c r="F97" s="424"/>
    </row>
    <row r="98" spans="1:6" ht="12.75" customHeight="1">
      <c r="A98" s="4"/>
      <c r="B98" s="12"/>
      <c r="C98" s="12"/>
      <c r="D98" s="12"/>
      <c r="E98" s="1"/>
      <c r="F98" s="3"/>
    </row>
    <row r="99" spans="1:6" ht="12.75" customHeight="1">
      <c r="A99" s="4"/>
      <c r="B99" s="495" t="s">
        <v>598</v>
      </c>
      <c r="C99" s="415"/>
      <c r="D99" s="415"/>
      <c r="E99" s="415"/>
      <c r="F99" s="415"/>
    </row>
    <row r="100" spans="1:6" ht="12.75" customHeight="1">
      <c r="A100" s="4"/>
      <c r="B100" s="506" t="s">
        <v>599</v>
      </c>
      <c r="C100" s="428"/>
      <c r="D100" s="428"/>
      <c r="E100" s="428"/>
      <c r="F100" s="428"/>
    </row>
    <row r="101" spans="1:6" ht="12.75" customHeight="1">
      <c r="A101" s="4"/>
      <c r="B101" s="19"/>
      <c r="C101" s="19"/>
      <c r="D101" s="19"/>
      <c r="E101" s="19"/>
      <c r="F101" s="19"/>
    </row>
    <row r="102" spans="1:6" ht="12.75" customHeight="1">
      <c r="A102" s="4" t="s">
        <v>600</v>
      </c>
      <c r="B102" s="495" t="s">
        <v>601</v>
      </c>
      <c r="C102" s="415"/>
      <c r="D102" s="415"/>
      <c r="E102" s="415"/>
      <c r="F102" s="415"/>
    </row>
    <row r="103" spans="1:6" ht="12.75" customHeight="1">
      <c r="A103" s="4"/>
      <c r="B103" s="472"/>
      <c r="C103" s="428"/>
      <c r="D103" s="428"/>
      <c r="E103" s="428"/>
      <c r="F103" s="428"/>
    </row>
  </sheetData>
  <mergeCells count="51">
    <mergeCell ref="B89:D89"/>
    <mergeCell ref="B90:D93"/>
    <mergeCell ref="E90:E93"/>
    <mergeCell ref="F90:F93"/>
    <mergeCell ref="B95:D95"/>
    <mergeCell ref="B96:D97"/>
    <mergeCell ref="B99:F99"/>
    <mergeCell ref="B100:F100"/>
    <mergeCell ref="B102:F102"/>
    <mergeCell ref="B103:F103"/>
    <mergeCell ref="E96:E97"/>
    <mergeCell ref="F96:F97"/>
    <mergeCell ref="B69:D69"/>
    <mergeCell ref="B73:G73"/>
    <mergeCell ref="B74:G74"/>
    <mergeCell ref="E85:E87"/>
    <mergeCell ref="F85:F87"/>
    <mergeCell ref="B71:D71"/>
    <mergeCell ref="B79:D79"/>
    <mergeCell ref="B80:D80"/>
    <mergeCell ref="B81:D81"/>
    <mergeCell ref="B82:D82"/>
    <mergeCell ref="B84:D84"/>
    <mergeCell ref="B85:D87"/>
    <mergeCell ref="B61:C61"/>
    <mergeCell ref="B63:D63"/>
    <mergeCell ref="B64:D64"/>
    <mergeCell ref="B66:D66"/>
    <mergeCell ref="B67:D67"/>
    <mergeCell ref="D61:E61"/>
    <mergeCell ref="B54:D54"/>
    <mergeCell ref="B55:D55"/>
    <mergeCell ref="B57:G57"/>
    <mergeCell ref="B58:G58"/>
    <mergeCell ref="B60:C60"/>
    <mergeCell ref="B28:E28"/>
    <mergeCell ref="B38:D38"/>
    <mergeCell ref="B42:F42"/>
    <mergeCell ref="B43:G43"/>
    <mergeCell ref="B45:G45"/>
    <mergeCell ref="B40:D40"/>
    <mergeCell ref="B18:D18"/>
    <mergeCell ref="B24:D24"/>
    <mergeCell ref="B9:G9"/>
    <mergeCell ref="B25:D25"/>
    <mergeCell ref="B26:D26"/>
    <mergeCell ref="A1:G1"/>
    <mergeCell ref="B4:D4"/>
    <mergeCell ref="B5:D5"/>
    <mergeCell ref="B6:D6"/>
    <mergeCell ref="B8:G8"/>
  </mergeCells>
  <hyperlinks>
    <hyperlink ref="B100" r:id="rId1" xr:uid="{455D0435-D0CB-407E-B0DD-249A6013450D}"/>
  </hyperlinks>
  <pageMargins left="0.75" right="0.75" top="1" bottom="1" header="0" footer="0"/>
  <pageSetup scale="75" orientation="portrait" r:id="rId2"/>
  <headerFooter>
    <oddHeader>&amp;LCommon Data Set 2024-2025</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F42"/>
  <sheetViews>
    <sheetView showGridLines="0" topLeftCell="A13" zoomScaleNormal="100" workbookViewId="0">
      <selection activeCell="B51" sqref="B51"/>
    </sheetView>
  </sheetViews>
  <sheetFormatPr defaultColWidth="12.5703125" defaultRowHeight="15" customHeight="1"/>
  <cols>
    <col min="1" max="1" width="4.42578125" customWidth="1"/>
    <col min="2" max="2" width="66.140625" customWidth="1"/>
    <col min="3" max="3" width="12.85546875" customWidth="1"/>
    <col min="4" max="4" width="9.140625" customWidth="1"/>
    <col min="5" max="6" width="8.5703125" hidden="1" customWidth="1"/>
    <col min="7" max="26" width="8.5703125" customWidth="1"/>
  </cols>
  <sheetData>
    <row r="1" spans="1:3" ht="12.75" customHeight="1">
      <c r="A1" s="416" t="s">
        <v>602</v>
      </c>
      <c r="B1" s="417"/>
      <c r="C1" s="417"/>
    </row>
    <row r="2" spans="1:3" ht="12.75" customHeight="1">
      <c r="A2" s="94"/>
      <c r="B2" s="94"/>
      <c r="C2" s="94"/>
    </row>
    <row r="3" spans="1:3" ht="28.5" customHeight="1">
      <c r="A3" s="4" t="s">
        <v>603</v>
      </c>
      <c r="B3" s="167" t="s">
        <v>604</v>
      </c>
    </row>
    <row r="4" spans="1:3" ht="13.5" customHeight="1">
      <c r="A4" s="4"/>
      <c r="B4" s="13"/>
      <c r="C4" s="20"/>
    </row>
    <row r="5" spans="1:3" ht="12.75" customHeight="1">
      <c r="A5" s="14"/>
      <c r="B5" s="15" t="s">
        <v>605</v>
      </c>
      <c r="C5" s="224"/>
    </row>
    <row r="6" spans="1:3" ht="12.75" customHeight="1">
      <c r="A6" s="14"/>
      <c r="B6" s="15" t="s">
        <v>606</v>
      </c>
      <c r="C6" s="95"/>
    </row>
    <row r="7" spans="1:3" ht="12.75" customHeight="1">
      <c r="A7" s="14"/>
      <c r="B7" s="15" t="s">
        <v>607</v>
      </c>
      <c r="C7" s="95"/>
    </row>
    <row r="8" spans="1:3" ht="12.75" customHeight="1">
      <c r="A8" s="14" t="s">
        <v>264</v>
      </c>
      <c r="B8" s="15" t="s">
        <v>608</v>
      </c>
      <c r="C8" s="95"/>
    </row>
    <row r="9" spans="1:3" ht="12.75" customHeight="1">
      <c r="A9" s="14" t="s">
        <v>264</v>
      </c>
      <c r="B9" s="15" t="s">
        <v>609</v>
      </c>
      <c r="C9" s="95"/>
    </row>
    <row r="10" spans="1:3" ht="12.75" customHeight="1">
      <c r="A10" s="14"/>
      <c r="B10" s="15" t="s">
        <v>610</v>
      </c>
      <c r="C10" s="95"/>
    </row>
    <row r="11" spans="1:3" ht="12.75" customHeight="1">
      <c r="A11" s="14"/>
      <c r="B11" s="15" t="s">
        <v>611</v>
      </c>
      <c r="C11" s="95"/>
    </row>
    <row r="12" spans="1:3" ht="12.75" customHeight="1">
      <c r="A12" s="14"/>
      <c r="B12" s="15" t="s">
        <v>612</v>
      </c>
      <c r="C12" s="95"/>
    </row>
    <row r="13" spans="1:3" ht="12.75" customHeight="1">
      <c r="A13" s="14"/>
      <c r="B13" s="15" t="s">
        <v>613</v>
      </c>
      <c r="C13" s="95"/>
    </row>
    <row r="14" spans="1:3" ht="12.75" customHeight="1">
      <c r="A14" s="14"/>
      <c r="B14" s="15" t="s">
        <v>614</v>
      </c>
      <c r="C14" s="95"/>
    </row>
    <row r="15" spans="1:3" ht="12.75" customHeight="1">
      <c r="A15" s="14" t="s">
        <v>264</v>
      </c>
      <c r="B15" s="15" t="s">
        <v>615</v>
      </c>
      <c r="C15" s="95"/>
    </row>
    <row r="16" spans="1:3" ht="12.75" customHeight="1">
      <c r="A16" s="14" t="s">
        <v>264</v>
      </c>
      <c r="B16" s="15" t="s">
        <v>616</v>
      </c>
      <c r="C16" s="95"/>
    </row>
    <row r="17" spans="1:3" ht="12.75" customHeight="1">
      <c r="A17" s="14"/>
      <c r="B17" s="15" t="s">
        <v>617</v>
      </c>
      <c r="C17" s="95"/>
    </row>
    <row r="18" spans="1:3" ht="12.75" customHeight="1">
      <c r="A18" s="14"/>
      <c r="B18" s="15" t="s">
        <v>618</v>
      </c>
      <c r="C18" s="95"/>
    </row>
    <row r="19" spans="1:3" ht="12.75" customHeight="1">
      <c r="A19" s="14" t="s">
        <v>264</v>
      </c>
      <c r="B19" s="15" t="s">
        <v>619</v>
      </c>
      <c r="C19" s="95"/>
    </row>
    <row r="20" spans="1:3" ht="12.75" customHeight="1">
      <c r="A20" s="14" t="s">
        <v>264</v>
      </c>
      <c r="B20" s="15" t="s">
        <v>620</v>
      </c>
      <c r="C20" s="95"/>
    </row>
    <row r="21" spans="1:3" ht="12.75" customHeight="1">
      <c r="A21" s="14" t="s">
        <v>264</v>
      </c>
      <c r="B21" s="15" t="s">
        <v>621</v>
      </c>
      <c r="C21" s="95"/>
    </row>
    <row r="22" spans="1:3" ht="12.75" customHeight="1">
      <c r="A22" s="14"/>
      <c r="B22" s="15" t="s">
        <v>622</v>
      </c>
      <c r="C22" s="95"/>
    </row>
    <row r="23" spans="1:3" ht="12.75" customHeight="1">
      <c r="A23" s="14"/>
      <c r="B23" s="15" t="s">
        <v>623</v>
      </c>
      <c r="C23" s="95"/>
    </row>
    <row r="24" spans="1:3" ht="12.75" customHeight="1">
      <c r="A24" s="2"/>
      <c r="B24" s="472"/>
      <c r="C24" s="428"/>
    </row>
    <row r="25" spans="1:3" ht="12.75" customHeight="1">
      <c r="A25" s="2"/>
      <c r="B25" s="1"/>
      <c r="C25" s="1"/>
    </row>
    <row r="26" spans="1:3" ht="12.75" customHeight="1">
      <c r="A26" s="4" t="s">
        <v>624</v>
      </c>
      <c r="B26" s="5" t="s">
        <v>354</v>
      </c>
      <c r="C26" s="1"/>
    </row>
    <row r="27" spans="1:3" ht="12.75" customHeight="1">
      <c r="A27" s="2"/>
      <c r="B27" s="1"/>
      <c r="C27" s="1"/>
    </row>
    <row r="28" spans="1:3" ht="24.75" customHeight="1">
      <c r="A28" s="56" t="s">
        <v>625</v>
      </c>
      <c r="B28" s="62" t="s">
        <v>626</v>
      </c>
      <c r="C28" s="62"/>
    </row>
    <row r="29" spans="1:3" ht="12.75" customHeight="1">
      <c r="A29" s="8" t="s">
        <v>264</v>
      </c>
      <c r="B29" s="15" t="s">
        <v>627</v>
      </c>
      <c r="C29" s="95"/>
    </row>
    <row r="30" spans="1:3" ht="12.75" customHeight="1">
      <c r="A30" s="8"/>
      <c r="B30" s="15" t="s">
        <v>628</v>
      </c>
      <c r="C30" s="95"/>
    </row>
    <row r="31" spans="1:3" ht="12.75" customHeight="1">
      <c r="A31" s="8" t="s">
        <v>264</v>
      </c>
      <c r="B31" s="15" t="s">
        <v>629</v>
      </c>
      <c r="C31" s="95"/>
    </row>
    <row r="32" spans="1:3" ht="12.75" customHeight="1">
      <c r="A32" s="8"/>
      <c r="B32" s="15" t="s">
        <v>630</v>
      </c>
      <c r="C32" s="95"/>
    </row>
    <row r="33" spans="1:3" ht="12.75" customHeight="1">
      <c r="A33" s="8" t="s">
        <v>264</v>
      </c>
      <c r="B33" s="15" t="s">
        <v>299</v>
      </c>
      <c r="C33" s="95"/>
    </row>
    <row r="34" spans="1:3" ht="12.75" customHeight="1">
      <c r="A34" s="8"/>
      <c r="B34" s="15" t="s">
        <v>631</v>
      </c>
      <c r="C34" s="95"/>
    </row>
    <row r="35" spans="1:3" ht="12.75" customHeight="1">
      <c r="A35" s="8"/>
      <c r="B35" s="15" t="s">
        <v>632</v>
      </c>
      <c r="C35" s="95"/>
    </row>
    <row r="36" spans="1:3" ht="12.75" customHeight="1">
      <c r="A36" s="8"/>
      <c r="B36" s="15" t="s">
        <v>633</v>
      </c>
      <c r="C36" s="95"/>
    </row>
    <row r="37" spans="1:3" ht="12.75" customHeight="1">
      <c r="A37" s="8" t="s">
        <v>264</v>
      </c>
      <c r="B37" s="15" t="s">
        <v>294</v>
      </c>
      <c r="C37" s="95"/>
    </row>
    <row r="38" spans="1:3" ht="12.75" customHeight="1">
      <c r="A38" s="8"/>
      <c r="B38" s="15" t="s">
        <v>634</v>
      </c>
      <c r="C38" s="95"/>
    </row>
    <row r="39" spans="1:3" ht="12.75" customHeight="1">
      <c r="A39" s="8" t="s">
        <v>264</v>
      </c>
      <c r="B39" s="15" t="s">
        <v>635</v>
      </c>
      <c r="C39" s="95"/>
    </row>
    <row r="40" spans="1:3" ht="12.75" customHeight="1">
      <c r="A40" s="8" t="s">
        <v>264</v>
      </c>
      <c r="B40" s="15" t="s">
        <v>636</v>
      </c>
      <c r="C40" s="95"/>
    </row>
    <row r="41" spans="1:3" ht="12.75" customHeight="1">
      <c r="A41" s="8" t="s">
        <v>264</v>
      </c>
      <c r="B41" s="15" t="s">
        <v>66</v>
      </c>
      <c r="C41" s="95"/>
    </row>
    <row r="42" spans="1:3" ht="12.75" customHeight="1">
      <c r="A42" s="2"/>
      <c r="B42" s="508" t="s">
        <v>637</v>
      </c>
      <c r="C42" s="428"/>
    </row>
  </sheetData>
  <mergeCells count="3">
    <mergeCell ref="A1:C1"/>
    <mergeCell ref="B24:C24"/>
    <mergeCell ref="B42:C42"/>
  </mergeCells>
  <pageMargins left="0.75" right="0.75" top="1" bottom="1" header="0" footer="0"/>
  <pageSetup scale="75" orientation="portrait" r:id="rId1"/>
  <headerFooter>
    <oddHeader>&amp;LCommon Data Set 2024-2025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F59"/>
  <sheetViews>
    <sheetView showGridLines="0" topLeftCell="A34" zoomScaleNormal="100" workbookViewId="0">
      <selection activeCell="F52" sqref="F52"/>
    </sheetView>
  </sheetViews>
  <sheetFormatPr defaultColWidth="12.5703125" defaultRowHeight="15" customHeight="1"/>
  <cols>
    <col min="1" max="1" width="3.85546875" customWidth="1"/>
    <col min="2" max="2" width="35.5703125" customWidth="1"/>
    <col min="3" max="3" width="16.28515625" customWidth="1"/>
    <col min="4" max="4" width="15.42578125" customWidth="1"/>
    <col min="5" max="5" width="16.85546875" customWidth="1"/>
    <col min="6" max="6" width="15.85546875" customWidth="1"/>
    <col min="7" max="7" width="0.85546875" customWidth="1"/>
    <col min="8" max="25" width="8.5703125" customWidth="1"/>
  </cols>
  <sheetData>
    <row r="1" spans="1:6" ht="12.75" customHeight="1">
      <c r="A1" s="416" t="s">
        <v>638</v>
      </c>
      <c r="B1" s="417"/>
      <c r="C1" s="417"/>
      <c r="D1" s="417"/>
      <c r="E1" s="417"/>
      <c r="F1" s="417"/>
    </row>
    <row r="2" spans="1:6" ht="8.25" customHeight="1">
      <c r="A2" s="2"/>
      <c r="B2" s="1"/>
      <c r="C2" s="1"/>
      <c r="D2" s="1"/>
      <c r="E2" s="1"/>
      <c r="F2" s="1"/>
    </row>
    <row r="3" spans="1:6" ht="28.5" customHeight="1">
      <c r="A3" s="4" t="s">
        <v>639</v>
      </c>
      <c r="B3" s="168" t="s">
        <v>640</v>
      </c>
      <c r="C3" s="158"/>
      <c r="D3" s="158"/>
      <c r="E3" s="158"/>
      <c r="F3" s="158"/>
    </row>
    <row r="4" spans="1:6" ht="37.5" customHeight="1">
      <c r="A4" s="4"/>
      <c r="B4" s="368"/>
      <c r="C4" s="96" t="s">
        <v>641</v>
      </c>
      <c r="D4" s="97" t="s">
        <v>642</v>
      </c>
    </row>
    <row r="5" spans="1:6" ht="39.75" customHeight="1">
      <c r="A5" s="4"/>
      <c r="B5" s="170" t="s">
        <v>643</v>
      </c>
      <c r="C5" s="222">
        <f>4/469</f>
        <v>8.5287846481876331E-3</v>
      </c>
      <c r="D5" s="226">
        <f>11/5951</f>
        <v>1.8484288354898336E-3</v>
      </c>
    </row>
    <row r="6" spans="1:6" ht="12.75" customHeight="1">
      <c r="A6" s="4"/>
      <c r="B6" s="369" t="s">
        <v>644</v>
      </c>
      <c r="C6" s="98">
        <v>0</v>
      </c>
      <c r="D6" s="98">
        <v>0</v>
      </c>
    </row>
    <row r="7" spans="1:6" ht="12.75" customHeight="1">
      <c r="A7" s="4"/>
      <c r="B7" s="369" t="s">
        <v>645</v>
      </c>
      <c r="C7" s="98">
        <v>0</v>
      </c>
      <c r="D7" s="98">
        <v>0</v>
      </c>
    </row>
    <row r="8" spans="1:6" ht="24.75" customHeight="1">
      <c r="A8" s="4"/>
      <c r="B8" s="369" t="s">
        <v>646</v>
      </c>
      <c r="C8" s="355">
        <f>46/258</f>
        <v>0.17829457364341086</v>
      </c>
      <c r="D8" s="355">
        <f>165/6029</f>
        <v>2.7367722673743572E-2</v>
      </c>
    </row>
    <row r="9" spans="1:6" ht="12.75" customHeight="1">
      <c r="A9" s="4"/>
      <c r="B9" s="369" t="s">
        <v>647</v>
      </c>
      <c r="C9" s="98"/>
      <c r="D9" s="98"/>
    </row>
    <row r="10" spans="1:6" ht="12.75" customHeight="1">
      <c r="A10" s="4"/>
      <c r="B10" s="369" t="s">
        <v>648</v>
      </c>
      <c r="C10" s="226">
        <f>3/473</f>
        <v>6.3424947145877377E-3</v>
      </c>
      <c r="D10" s="226">
        <v>0.38507000000000002</v>
      </c>
    </row>
    <row r="11" spans="1:6" ht="12.75" customHeight="1">
      <c r="A11" s="4"/>
      <c r="B11" s="369" t="s">
        <v>649</v>
      </c>
      <c r="C11" s="233">
        <v>18.600000000000001</v>
      </c>
      <c r="D11" s="233">
        <v>24.7</v>
      </c>
    </row>
    <row r="12" spans="1:6" ht="12.75" customHeight="1">
      <c r="A12" s="4"/>
      <c r="B12" s="369" t="s">
        <v>650</v>
      </c>
      <c r="C12" s="233">
        <v>18.600000000000001</v>
      </c>
      <c r="D12" s="233">
        <v>26.9</v>
      </c>
    </row>
    <row r="13" spans="1:6" ht="9.75" customHeight="1">
      <c r="A13" s="2"/>
      <c r="B13" s="1"/>
      <c r="C13" s="1"/>
      <c r="D13" s="1"/>
      <c r="E13" s="1"/>
      <c r="F13" s="1"/>
    </row>
    <row r="14" spans="1:6" ht="12.75" customHeight="1">
      <c r="A14" s="4" t="s">
        <v>651</v>
      </c>
      <c r="B14" s="62" t="s">
        <v>652</v>
      </c>
    </row>
    <row r="15" spans="1:6" ht="12.75" customHeight="1">
      <c r="A15" s="4"/>
      <c r="B15" s="56"/>
      <c r="C15" s="3"/>
      <c r="D15" s="3"/>
      <c r="E15" s="12"/>
      <c r="F15" s="12"/>
    </row>
    <row r="16" spans="1:6" ht="12.75" customHeight="1">
      <c r="A16" s="14" t="s">
        <v>264</v>
      </c>
      <c r="B16" s="67" t="s">
        <v>653</v>
      </c>
      <c r="C16" s="16"/>
      <c r="D16" s="3"/>
      <c r="E16" s="12"/>
      <c r="F16" s="12"/>
    </row>
    <row r="17" spans="1:4" ht="12.75" customHeight="1">
      <c r="A17" s="14"/>
      <c r="B17" s="3" t="s">
        <v>654</v>
      </c>
      <c r="C17" s="16"/>
      <c r="D17" s="1"/>
    </row>
    <row r="18" spans="1:4" ht="12.75" customHeight="1">
      <c r="A18" s="14"/>
      <c r="B18" s="3" t="s">
        <v>655</v>
      </c>
      <c r="C18" s="16"/>
      <c r="D18" s="1"/>
    </row>
    <row r="19" spans="1:4" ht="12.75" customHeight="1">
      <c r="A19" s="14"/>
      <c r="B19" s="3" t="s">
        <v>656</v>
      </c>
      <c r="C19" s="16"/>
      <c r="D19" s="1"/>
    </row>
    <row r="20" spans="1:4" ht="12.75" customHeight="1">
      <c r="A20" s="14"/>
      <c r="B20" s="3" t="s">
        <v>657</v>
      </c>
      <c r="C20" s="16"/>
      <c r="D20" s="1"/>
    </row>
    <row r="21" spans="1:4" ht="12.75" customHeight="1">
      <c r="A21" s="14" t="s">
        <v>264</v>
      </c>
      <c r="B21" s="511" t="s">
        <v>658</v>
      </c>
      <c r="C21" s="512"/>
      <c r="D21" s="512"/>
    </row>
    <row r="22" spans="1:4" ht="12.75" customHeight="1">
      <c r="A22" s="14"/>
      <c r="B22" s="3" t="s">
        <v>659</v>
      </c>
      <c r="C22" s="16"/>
      <c r="D22" s="1"/>
    </row>
    <row r="23" spans="1:4" ht="12.75" customHeight="1">
      <c r="A23" s="14"/>
      <c r="B23" s="3" t="s">
        <v>660</v>
      </c>
      <c r="C23" s="16"/>
      <c r="D23" s="1"/>
    </row>
    <row r="24" spans="1:4" ht="12.75" customHeight="1">
      <c r="A24" s="14"/>
      <c r="B24" s="3" t="s">
        <v>661</v>
      </c>
      <c r="C24" s="16"/>
      <c r="D24" s="1"/>
    </row>
    <row r="25" spans="1:4" ht="12.75" customHeight="1">
      <c r="A25" s="14"/>
      <c r="B25" s="3" t="s">
        <v>662</v>
      </c>
      <c r="C25" s="16"/>
      <c r="D25" s="1"/>
    </row>
    <row r="26" spans="1:4" ht="12.75" customHeight="1">
      <c r="A26" s="14"/>
      <c r="B26" s="3" t="s">
        <v>663</v>
      </c>
      <c r="C26" s="16"/>
      <c r="D26" s="1"/>
    </row>
    <row r="27" spans="1:4" ht="12.75" customHeight="1">
      <c r="A27" s="14"/>
      <c r="B27" s="3" t="s">
        <v>664</v>
      </c>
      <c r="C27" s="16"/>
      <c r="D27" s="1"/>
    </row>
    <row r="28" spans="1:4" ht="12.75" customHeight="1">
      <c r="A28" s="14"/>
      <c r="B28" s="3" t="s">
        <v>665</v>
      </c>
      <c r="C28" s="16"/>
      <c r="D28" s="1"/>
    </row>
    <row r="29" spans="1:4" ht="12.75" customHeight="1">
      <c r="A29" s="14"/>
      <c r="B29" s="3" t="s">
        <v>666</v>
      </c>
      <c r="C29" s="16"/>
      <c r="D29" s="1"/>
    </row>
    <row r="30" spans="1:4" ht="12.75" customHeight="1">
      <c r="A30" s="14"/>
      <c r="B30" s="3" t="s">
        <v>667</v>
      </c>
      <c r="C30" s="16"/>
      <c r="D30" s="1"/>
    </row>
    <row r="31" spans="1:4" ht="12.75" customHeight="1">
      <c r="A31" s="14" t="s">
        <v>264</v>
      </c>
      <c r="B31" s="3" t="s">
        <v>668</v>
      </c>
      <c r="C31" s="16"/>
      <c r="D31" s="1"/>
    </row>
    <row r="32" spans="1:4" ht="12.75" customHeight="1">
      <c r="A32" s="14" t="s">
        <v>264</v>
      </c>
      <c r="B32" s="3" t="s">
        <v>669</v>
      </c>
      <c r="C32" s="16"/>
      <c r="D32" s="1"/>
    </row>
    <row r="33" spans="1:6" ht="12.75" customHeight="1">
      <c r="A33" s="14"/>
      <c r="B33" s="3" t="s">
        <v>670</v>
      </c>
      <c r="C33" s="16"/>
      <c r="D33" s="1"/>
      <c r="E33" s="1"/>
      <c r="F33" s="1"/>
    </row>
    <row r="34" spans="1:6" ht="12.75" customHeight="1">
      <c r="A34" s="14"/>
      <c r="B34" s="3" t="s">
        <v>671</v>
      </c>
      <c r="C34" s="16"/>
      <c r="D34" s="1"/>
      <c r="E34" s="1"/>
      <c r="F34" s="1"/>
    </row>
    <row r="35" spans="1:6" ht="12.75" customHeight="1">
      <c r="A35" s="14"/>
      <c r="B35" s="3" t="s">
        <v>672</v>
      </c>
      <c r="C35" s="16"/>
      <c r="D35" s="1"/>
      <c r="E35" s="1"/>
      <c r="F35" s="1"/>
    </row>
    <row r="36" spans="1:6" ht="12.75" customHeight="1">
      <c r="A36" s="14"/>
      <c r="B36" s="3" t="s">
        <v>673</v>
      </c>
      <c r="C36" s="16"/>
      <c r="D36" s="1"/>
      <c r="E36" s="1"/>
      <c r="F36" s="1"/>
    </row>
    <row r="37" spans="1:6" ht="12.75" customHeight="1">
      <c r="A37" s="2"/>
      <c r="B37" s="1"/>
      <c r="C37" s="1"/>
      <c r="D37" s="1"/>
      <c r="E37" s="1"/>
      <c r="F37" s="1"/>
    </row>
    <row r="38" spans="1:6" ht="12.75" customHeight="1">
      <c r="A38" s="4" t="s">
        <v>674</v>
      </c>
      <c r="B38" s="513" t="s">
        <v>675</v>
      </c>
      <c r="C38" s="428"/>
      <c r="D38" s="428"/>
      <c r="E38" s="428"/>
      <c r="F38" s="428"/>
    </row>
    <row r="39" spans="1:6" s="169" customFormat="1" ht="42.95" customHeight="1">
      <c r="A39" s="41"/>
      <c r="B39" s="75" t="s">
        <v>676</v>
      </c>
      <c r="C39" s="204" t="s">
        <v>677</v>
      </c>
      <c r="D39" s="100" t="s">
        <v>678</v>
      </c>
      <c r="E39" s="370" t="s">
        <v>679</v>
      </c>
      <c r="F39" s="370" t="s">
        <v>680</v>
      </c>
    </row>
    <row r="40" spans="1:6" ht="12.75" customHeight="1">
      <c r="A40" s="4"/>
      <c r="B40" s="218" t="s">
        <v>681</v>
      </c>
      <c r="C40" s="219"/>
      <c r="D40" s="166"/>
      <c r="E40" s="89"/>
      <c r="F40" s="371"/>
    </row>
    <row r="41" spans="1:6" ht="12.75" customHeight="1">
      <c r="A41" s="4"/>
      <c r="B41" s="218" t="s">
        <v>682</v>
      </c>
      <c r="C41" s="219"/>
      <c r="D41" s="166"/>
      <c r="E41" s="89"/>
      <c r="F41" s="371"/>
    </row>
    <row r="42" spans="1:6" ht="12.75" customHeight="1">
      <c r="A42" s="4"/>
      <c r="B42" s="218" t="s">
        <v>683</v>
      </c>
      <c r="C42" s="219"/>
      <c r="D42" s="166"/>
      <c r="E42" s="89"/>
      <c r="F42" s="371"/>
    </row>
    <row r="43" spans="1:6" ht="9" customHeight="1">
      <c r="A43" s="2"/>
      <c r="B43" s="1"/>
      <c r="C43" s="1"/>
      <c r="D43" s="1"/>
      <c r="E43" s="1"/>
      <c r="F43" s="1"/>
    </row>
    <row r="44" spans="1:6" ht="26.45" customHeight="1">
      <c r="A44" s="4" t="s">
        <v>684</v>
      </c>
      <c r="B44" s="142" t="s">
        <v>685</v>
      </c>
    </row>
    <row r="45" spans="1:6" ht="12.75" customHeight="1">
      <c r="A45" s="14" t="s">
        <v>264</v>
      </c>
      <c r="B45" s="3" t="s">
        <v>686</v>
      </c>
      <c r="C45" s="101"/>
      <c r="D45" s="15"/>
      <c r="E45" s="1"/>
      <c r="F45" s="1"/>
    </row>
    <row r="46" spans="1:6" ht="12.75" customHeight="1">
      <c r="A46" s="14"/>
      <c r="B46" s="3" t="s">
        <v>687</v>
      </c>
      <c r="C46" s="101"/>
      <c r="D46" s="15"/>
      <c r="E46" s="1"/>
      <c r="F46" s="1"/>
    </row>
    <row r="47" spans="1:6" ht="12.75" customHeight="1">
      <c r="A47" s="14"/>
      <c r="B47" s="3" t="s">
        <v>688</v>
      </c>
      <c r="C47" s="101"/>
      <c r="D47" s="15"/>
      <c r="E47" s="1"/>
      <c r="F47" s="1"/>
    </row>
    <row r="48" spans="1:6" ht="13.5" customHeight="1">
      <c r="A48" s="14"/>
      <c r="B48" s="509" t="s">
        <v>689</v>
      </c>
      <c r="C48" s="510"/>
      <c r="D48" s="15"/>
      <c r="E48" s="1"/>
      <c r="F48" s="1"/>
    </row>
    <row r="49" spans="1:4" ht="12.75" customHeight="1">
      <c r="A49" s="14"/>
      <c r="B49" s="509" t="s">
        <v>690</v>
      </c>
      <c r="C49" s="510"/>
      <c r="D49" s="15"/>
    </row>
    <row r="50" spans="1:4" ht="13.5" customHeight="1">
      <c r="A50" s="14" t="s">
        <v>264</v>
      </c>
      <c r="B50" s="509" t="s">
        <v>691</v>
      </c>
      <c r="C50" s="510"/>
      <c r="D50" s="15"/>
    </row>
    <row r="51" spans="1:4" ht="12.75" customHeight="1">
      <c r="A51" s="14"/>
      <c r="B51" s="509" t="s">
        <v>692</v>
      </c>
      <c r="C51" s="510"/>
      <c r="D51" s="510"/>
    </row>
    <row r="52" spans="1:4" ht="12.75" customHeight="1">
      <c r="A52" s="14"/>
      <c r="B52" s="3" t="s">
        <v>693</v>
      </c>
      <c r="C52" s="101"/>
      <c r="D52" s="15"/>
    </row>
    <row r="53" spans="1:4" ht="12.75" customHeight="1">
      <c r="A53" s="14"/>
      <c r="B53" s="3" t="s">
        <v>694</v>
      </c>
      <c r="C53" s="101"/>
      <c r="D53" s="15"/>
    </row>
    <row r="54" spans="1:4" ht="12.75" customHeight="1">
      <c r="A54" s="14" t="s">
        <v>264</v>
      </c>
      <c r="B54" s="3" t="s">
        <v>695</v>
      </c>
      <c r="C54" s="101"/>
      <c r="D54" s="15"/>
    </row>
    <row r="55" spans="1:4" ht="12.75" customHeight="1">
      <c r="A55" s="14"/>
      <c r="B55" s="3" t="s">
        <v>696</v>
      </c>
      <c r="C55" s="101"/>
      <c r="D55" s="15"/>
    </row>
    <row r="56" spans="1:4" ht="12.75" customHeight="1">
      <c r="A56" s="14"/>
      <c r="B56" s="3" t="s">
        <v>697</v>
      </c>
      <c r="C56" s="101"/>
      <c r="D56" s="15"/>
    </row>
    <row r="57" spans="1:4" ht="13.5" customHeight="1">
      <c r="A57" s="14"/>
      <c r="B57" s="3" t="s">
        <v>698</v>
      </c>
      <c r="C57" s="101"/>
      <c r="D57" s="15"/>
    </row>
    <row r="58" spans="1:4" ht="13.5" customHeight="1">
      <c r="A58" s="4"/>
      <c r="B58" s="3"/>
      <c r="C58" s="16"/>
      <c r="D58" s="7"/>
    </row>
    <row r="59" spans="1:4" ht="3.75" customHeight="1">
      <c r="A59" s="4"/>
      <c r="B59" s="495"/>
      <c r="C59" s="495"/>
      <c r="D59" s="1"/>
    </row>
  </sheetData>
  <mergeCells count="8">
    <mergeCell ref="B50:C50"/>
    <mergeCell ref="B51:D51"/>
    <mergeCell ref="B59:C59"/>
    <mergeCell ref="A1:F1"/>
    <mergeCell ref="B21:D21"/>
    <mergeCell ref="B38:F38"/>
    <mergeCell ref="B48:C48"/>
    <mergeCell ref="B49:C49"/>
  </mergeCells>
  <pageMargins left="0.75" right="0.75" top="1" bottom="1" header="0" footer="0"/>
  <pageSetup scale="75" orientation="portrait" r:id="rId1"/>
  <headerFooter>
    <oddHeader>&amp;LCommon Data Set 2024-2025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F63"/>
  <sheetViews>
    <sheetView showGridLines="0" topLeftCell="A39" zoomScaleNormal="100" workbookViewId="0">
      <selection activeCell="J51" sqref="J51"/>
    </sheetView>
  </sheetViews>
  <sheetFormatPr defaultColWidth="12.5703125" defaultRowHeight="15" customHeight="1"/>
  <cols>
    <col min="1" max="1" width="3.85546875" customWidth="1"/>
    <col min="2" max="2" width="31.85546875" customWidth="1"/>
    <col min="3" max="5" width="18.85546875" customWidth="1"/>
    <col min="6" max="6" width="0.85546875" customWidth="1"/>
    <col min="7" max="26" width="8.5703125" customWidth="1"/>
  </cols>
  <sheetData>
    <row r="1" spans="1:6" ht="12.75" customHeight="1">
      <c r="A1" s="416" t="s">
        <v>699</v>
      </c>
      <c r="B1" s="417"/>
      <c r="C1" s="417"/>
      <c r="D1" s="417"/>
      <c r="E1" s="417"/>
      <c r="F1" s="1"/>
    </row>
    <row r="2" spans="1:6" ht="6.75" customHeight="1">
      <c r="A2" s="94"/>
      <c r="B2" s="94"/>
      <c r="C2" s="94"/>
      <c r="D2" s="94"/>
      <c r="E2" s="94"/>
      <c r="F2" s="1"/>
    </row>
    <row r="3" spans="1:6" ht="12.75" customHeight="1">
      <c r="A3" s="4" t="s">
        <v>700</v>
      </c>
      <c r="B3" s="83" t="s">
        <v>701</v>
      </c>
      <c r="C3" s="83"/>
      <c r="D3" s="83"/>
      <c r="E3" s="83"/>
      <c r="F3" s="1"/>
    </row>
    <row r="4" spans="1:6" ht="12.75" customHeight="1">
      <c r="A4" s="2"/>
      <c r="B4" s="506" t="s">
        <v>702</v>
      </c>
      <c r="C4" s="428"/>
      <c r="D4" s="428"/>
      <c r="E4" s="428"/>
      <c r="F4" s="1"/>
    </row>
    <row r="5" spans="1:6" ht="12.75" customHeight="1">
      <c r="A5" s="2"/>
      <c r="B5" s="7"/>
      <c r="C5" s="224"/>
      <c r="D5" s="224"/>
      <c r="E5" s="7"/>
      <c r="F5" s="1"/>
    </row>
    <row r="6" spans="1:6" ht="27.75" customHeight="1">
      <c r="A6" s="2"/>
      <c r="B6" s="514" t="s">
        <v>703</v>
      </c>
      <c r="C6" s="415"/>
      <c r="D6" s="415"/>
      <c r="E6" s="415"/>
      <c r="F6" s="415"/>
    </row>
    <row r="7" spans="1:6" ht="14.25" customHeight="1">
      <c r="A7" s="2"/>
      <c r="B7" s="56"/>
      <c r="C7" s="231"/>
      <c r="D7" s="231"/>
      <c r="E7" s="56"/>
      <c r="F7" s="1"/>
    </row>
    <row r="8" spans="1:6" ht="12" customHeight="1">
      <c r="A8" s="14" t="s">
        <v>264</v>
      </c>
      <c r="B8" s="430" t="s">
        <v>704</v>
      </c>
      <c r="C8" s="415"/>
      <c r="D8" s="415"/>
      <c r="E8" s="415"/>
      <c r="F8" s="415"/>
    </row>
    <row r="9" spans="1:6" ht="13.5" customHeight="1">
      <c r="A9" s="2"/>
      <c r="B9" s="415"/>
      <c r="C9" s="415"/>
      <c r="D9" s="415"/>
      <c r="E9" s="415"/>
      <c r="F9" s="415"/>
    </row>
    <row r="10" spans="1:6" ht="12.75" customHeight="1">
      <c r="A10" s="2"/>
      <c r="B10" s="415"/>
      <c r="C10" s="415"/>
      <c r="D10" s="415"/>
      <c r="E10" s="415"/>
      <c r="F10" s="415"/>
    </row>
    <row r="11" spans="1:6" ht="12.75" customHeight="1">
      <c r="A11" s="2"/>
      <c r="B11" s="515">
        <v>45778</v>
      </c>
      <c r="C11" s="428"/>
      <c r="D11" s="428"/>
      <c r="E11" s="428"/>
      <c r="F11" s="1"/>
    </row>
    <row r="12" spans="1:6" ht="12.75" customHeight="1">
      <c r="A12" s="4"/>
      <c r="B12" s="4"/>
      <c r="C12" s="4"/>
      <c r="D12" s="4"/>
      <c r="E12" s="4"/>
      <c r="F12" s="1"/>
    </row>
    <row r="13" spans="1:6" ht="14.25" customHeight="1">
      <c r="A13" s="4" t="s">
        <v>705</v>
      </c>
      <c r="B13" s="516" t="s">
        <v>706</v>
      </c>
      <c r="C13" s="415"/>
      <c r="D13" s="415"/>
      <c r="E13" s="415"/>
      <c r="F13" s="1"/>
    </row>
    <row r="14" spans="1:6" ht="39" customHeight="1">
      <c r="A14" s="4"/>
      <c r="B14" s="517" t="s">
        <v>707</v>
      </c>
      <c r="C14" s="415"/>
      <c r="D14" s="415"/>
      <c r="E14" s="415"/>
      <c r="F14" s="1"/>
    </row>
    <row r="15" spans="1:6" ht="28.5" customHeight="1">
      <c r="A15" s="4"/>
      <c r="B15" s="516" t="s">
        <v>708</v>
      </c>
      <c r="C15" s="415"/>
      <c r="D15" s="415"/>
      <c r="E15" s="415"/>
      <c r="F15" s="415"/>
    </row>
    <row r="16" spans="1:6" ht="15" customHeight="1">
      <c r="A16" s="4"/>
      <c r="B16" s="517" t="s">
        <v>709</v>
      </c>
      <c r="C16" s="415"/>
      <c r="D16" s="415"/>
      <c r="E16" s="415"/>
      <c r="F16" s="415"/>
    </row>
    <row r="17" spans="1:6" ht="28.5" customHeight="1">
      <c r="A17" s="4"/>
      <c r="B17" s="516" t="s">
        <v>710</v>
      </c>
      <c r="C17" s="415"/>
      <c r="D17" s="415"/>
      <c r="E17" s="415"/>
      <c r="F17" s="415"/>
    </row>
    <row r="18" spans="1:6" ht="14.25" customHeight="1">
      <c r="A18" s="4"/>
      <c r="B18" s="517" t="s">
        <v>711</v>
      </c>
      <c r="C18" s="415"/>
      <c r="D18" s="415"/>
      <c r="E18" s="415"/>
      <c r="F18" s="415"/>
    </row>
    <row r="19" spans="1:6" ht="9.75" customHeight="1">
      <c r="A19" s="4"/>
      <c r="B19" s="1"/>
      <c r="C19" s="60"/>
      <c r="D19" s="4"/>
      <c r="E19" s="4"/>
      <c r="F19" s="1"/>
    </row>
    <row r="20" spans="1:6" ht="12.75" customHeight="1">
      <c r="A20" s="4" t="s">
        <v>705</v>
      </c>
      <c r="B20" s="173" t="s">
        <v>712</v>
      </c>
      <c r="C20" s="174" t="s">
        <v>713</v>
      </c>
      <c r="D20" s="174" t="s">
        <v>642</v>
      </c>
      <c r="E20" s="1"/>
      <c r="F20" s="1"/>
    </row>
    <row r="21" spans="1:6" ht="12.75" customHeight="1">
      <c r="A21" s="4"/>
      <c r="B21" s="11" t="s">
        <v>714</v>
      </c>
      <c r="C21" s="102"/>
      <c r="D21" s="102"/>
      <c r="E21" s="1"/>
      <c r="F21" s="1"/>
    </row>
    <row r="22" spans="1:6" ht="12.75" customHeight="1"/>
    <row r="23" spans="1:6" ht="12.75" customHeight="1">
      <c r="A23" s="4"/>
      <c r="B23" s="103" t="s">
        <v>715</v>
      </c>
      <c r="C23" s="174" t="s">
        <v>713</v>
      </c>
      <c r="D23" s="174" t="s">
        <v>642</v>
      </c>
      <c r="E23" s="1"/>
      <c r="F23" s="1"/>
    </row>
    <row r="24" spans="1:6" ht="12.75" customHeight="1">
      <c r="A24" s="4"/>
      <c r="B24" s="11" t="s">
        <v>716</v>
      </c>
      <c r="C24" s="102"/>
      <c r="D24" s="102"/>
      <c r="E24" s="1"/>
      <c r="F24" s="1"/>
    </row>
    <row r="25" spans="1:6" ht="12.75" customHeight="1">
      <c r="A25" s="4"/>
      <c r="B25" s="11" t="s">
        <v>717</v>
      </c>
      <c r="C25" s="102"/>
      <c r="D25" s="102"/>
      <c r="E25" s="1"/>
      <c r="F25" s="1"/>
    </row>
    <row r="26" spans="1:6" ht="12.75" customHeight="1">
      <c r="A26" s="4"/>
      <c r="B26" s="11" t="s">
        <v>718</v>
      </c>
      <c r="C26" s="102"/>
      <c r="D26" s="102"/>
      <c r="E26" s="1"/>
      <c r="F26" s="1"/>
    </row>
    <row r="27" spans="1:6" ht="12.75" customHeight="1">
      <c r="A27" s="4"/>
      <c r="B27" s="6" t="s">
        <v>719</v>
      </c>
      <c r="C27" s="102"/>
      <c r="D27" s="102"/>
      <c r="E27" s="1"/>
      <c r="F27" s="1"/>
    </row>
    <row r="28" spans="1:6" ht="12.75" customHeight="1">
      <c r="A28" s="4"/>
      <c r="B28" s="170"/>
      <c r="C28" s="171"/>
      <c r="D28" s="172"/>
      <c r="E28" s="1"/>
      <c r="F28" s="1"/>
    </row>
    <row r="29" spans="1:6" ht="12.75" customHeight="1">
      <c r="A29" s="4"/>
      <c r="B29" s="104" t="s">
        <v>720</v>
      </c>
      <c r="C29" s="174" t="s">
        <v>713</v>
      </c>
      <c r="D29" s="174" t="s">
        <v>642</v>
      </c>
      <c r="E29" s="1"/>
      <c r="F29" s="1"/>
    </row>
    <row r="30" spans="1:6" ht="12.75" customHeight="1">
      <c r="A30" s="4"/>
      <c r="B30" s="6" t="s">
        <v>721</v>
      </c>
      <c r="C30" s="102"/>
      <c r="D30" s="102"/>
      <c r="E30" s="1"/>
      <c r="F30" s="1"/>
    </row>
    <row r="31" spans="1:6" ht="12.75" customHeight="1">
      <c r="A31" s="4"/>
      <c r="B31" s="6" t="s">
        <v>722</v>
      </c>
      <c r="C31" s="102"/>
      <c r="D31" s="102"/>
      <c r="E31" s="1"/>
      <c r="F31" s="1"/>
    </row>
    <row r="32" spans="1:6" ht="12.75" customHeight="1">
      <c r="A32" s="4"/>
      <c r="B32" s="6" t="s">
        <v>723</v>
      </c>
      <c r="C32" s="102"/>
      <c r="D32" s="102"/>
      <c r="E32" s="1"/>
      <c r="F32" s="1"/>
    </row>
    <row r="33" spans="1:6" ht="15" customHeight="1">
      <c r="A33" s="4"/>
      <c r="B33" s="6" t="s">
        <v>724</v>
      </c>
      <c r="C33" s="102"/>
      <c r="D33" s="102"/>
      <c r="E33" s="1"/>
      <c r="F33" s="1"/>
    </row>
    <row r="34" spans="1:6" ht="9" customHeight="1">
      <c r="A34" s="2"/>
      <c r="B34" s="1"/>
      <c r="C34" s="1"/>
      <c r="D34" s="1"/>
      <c r="E34" s="1"/>
      <c r="F34" s="1"/>
    </row>
    <row r="35" spans="1:6" ht="26.25" customHeight="1">
      <c r="A35" s="4"/>
      <c r="B35" s="430" t="s">
        <v>725</v>
      </c>
      <c r="C35" s="415"/>
      <c r="D35" s="415"/>
      <c r="E35" s="39"/>
      <c r="F35" s="1"/>
    </row>
    <row r="36" spans="1:6" ht="12.75" customHeight="1">
      <c r="A36" s="4"/>
      <c r="B36" s="3"/>
      <c r="C36" s="3"/>
      <c r="D36" s="105"/>
      <c r="E36" s="1"/>
      <c r="F36" s="1"/>
    </row>
    <row r="37" spans="1:6" ht="12.75" customHeight="1">
      <c r="A37" s="4"/>
      <c r="B37" s="3" t="s">
        <v>483</v>
      </c>
      <c r="C37" s="496"/>
      <c r="D37" s="428"/>
      <c r="E37" s="428"/>
      <c r="F37" s="1"/>
    </row>
    <row r="38" spans="1:6" ht="12.75" customHeight="1">
      <c r="A38" s="4"/>
      <c r="B38" s="430"/>
      <c r="C38" s="415"/>
      <c r="D38" s="415"/>
      <c r="E38" s="415"/>
      <c r="F38" s="415"/>
    </row>
    <row r="39" spans="1:6" ht="12.75" customHeight="1">
      <c r="A39" s="2"/>
      <c r="B39" s="493"/>
      <c r="C39" s="415"/>
      <c r="D39" s="57" t="s">
        <v>726</v>
      </c>
      <c r="E39" s="57" t="s">
        <v>727</v>
      </c>
      <c r="F39" s="1"/>
    </row>
    <row r="40" spans="1:6" ht="25.5" customHeight="1">
      <c r="A40" s="4" t="s">
        <v>728</v>
      </c>
      <c r="B40" s="518" t="s">
        <v>729</v>
      </c>
      <c r="C40" s="433"/>
      <c r="D40" s="99">
        <v>12</v>
      </c>
      <c r="E40" s="99">
        <v>19</v>
      </c>
      <c r="F40" s="1"/>
    </row>
    <row r="41" spans="1:6" ht="12.75" customHeight="1">
      <c r="A41" s="2"/>
      <c r="B41" s="1"/>
      <c r="C41" s="1"/>
      <c r="D41" s="1"/>
      <c r="E41" s="1"/>
      <c r="F41" s="1"/>
    </row>
    <row r="42" spans="1:6" ht="12.75" customHeight="1">
      <c r="A42" s="2"/>
      <c r="B42" s="493"/>
      <c r="C42" s="415"/>
      <c r="D42" s="57" t="s">
        <v>21</v>
      </c>
      <c r="E42" s="57" t="s">
        <v>22</v>
      </c>
      <c r="F42" s="1"/>
    </row>
    <row r="43" spans="1:6" ht="27.75" customHeight="1">
      <c r="A43" s="4" t="s">
        <v>730</v>
      </c>
      <c r="B43" s="518" t="s">
        <v>731</v>
      </c>
      <c r="C43" s="433"/>
      <c r="D43" s="89"/>
      <c r="E43" s="89" t="s">
        <v>264</v>
      </c>
      <c r="F43" s="1"/>
    </row>
    <row r="44" spans="1:6" ht="28.5" customHeight="1">
      <c r="A44" s="4" t="s">
        <v>732</v>
      </c>
      <c r="B44" s="430" t="s">
        <v>733</v>
      </c>
      <c r="C44" s="415"/>
      <c r="D44" s="89" t="s">
        <v>264</v>
      </c>
      <c r="E44" s="239"/>
      <c r="F44" s="1"/>
    </row>
    <row r="45" spans="1:6" ht="28.5" customHeight="1">
      <c r="A45" s="4"/>
      <c r="B45" s="430" t="s">
        <v>734</v>
      </c>
      <c r="C45" s="415"/>
      <c r="D45" s="372"/>
      <c r="E45" s="16"/>
      <c r="F45" s="1"/>
    </row>
    <row r="46" spans="1:6" ht="12.75" customHeight="1">
      <c r="A46" s="2"/>
      <c r="B46" s="519"/>
      <c r="C46" s="415"/>
      <c r="D46" s="415"/>
      <c r="E46" s="415"/>
      <c r="F46" s="1"/>
    </row>
    <row r="47" spans="1:6" ht="19.5" customHeight="1">
      <c r="A47" s="4" t="s">
        <v>735</v>
      </c>
      <c r="B47" s="434" t="s">
        <v>736</v>
      </c>
      <c r="C47" s="428"/>
      <c r="D47" s="428"/>
      <c r="E47" s="428"/>
      <c r="F47" s="1"/>
    </row>
    <row r="48" spans="1:6" ht="12.75" customHeight="1">
      <c r="A48" s="4"/>
      <c r="B48" s="88"/>
      <c r="C48" s="75" t="s">
        <v>737</v>
      </c>
      <c r="D48" s="75" t="s">
        <v>738</v>
      </c>
      <c r="E48" s="75" t="s">
        <v>739</v>
      </c>
      <c r="F48" s="1"/>
    </row>
    <row r="49" spans="1:5" ht="12.75" customHeight="1">
      <c r="A49" s="4"/>
      <c r="B49" s="73" t="s">
        <v>740</v>
      </c>
      <c r="C49" s="102">
        <v>1192</v>
      </c>
      <c r="D49" s="102">
        <v>1192</v>
      </c>
      <c r="E49" s="102">
        <v>1192</v>
      </c>
    </row>
    <row r="50" spans="1:5" ht="12.75" customHeight="1">
      <c r="A50" s="4"/>
      <c r="B50" s="73" t="s">
        <v>741</v>
      </c>
      <c r="C50" s="175" t="s">
        <v>742</v>
      </c>
      <c r="D50" s="175" t="s">
        <v>742</v>
      </c>
      <c r="E50" s="102"/>
    </row>
    <row r="51" spans="1:5" ht="12.75" customHeight="1">
      <c r="A51" s="4"/>
      <c r="B51" s="73" t="s">
        <v>743</v>
      </c>
      <c r="C51" s="175" t="s">
        <v>742</v>
      </c>
      <c r="D51" s="102"/>
      <c r="E51" s="102"/>
    </row>
    <row r="52" spans="1:5" ht="12.75" customHeight="1">
      <c r="A52" s="4"/>
      <c r="B52" s="74" t="s">
        <v>744</v>
      </c>
      <c r="C52" s="175" t="s">
        <v>742</v>
      </c>
      <c r="D52" s="175" t="s">
        <v>742</v>
      </c>
      <c r="E52" s="102">
        <v>12642</v>
      </c>
    </row>
    <row r="53" spans="1:5" ht="12.75" customHeight="1">
      <c r="A53" s="4"/>
      <c r="B53" s="73" t="s">
        <v>745</v>
      </c>
      <c r="C53" s="102">
        <v>1984</v>
      </c>
      <c r="D53" s="102"/>
      <c r="E53" s="102">
        <v>1984</v>
      </c>
    </row>
    <row r="54" spans="1:5" ht="12.75" customHeight="1">
      <c r="A54" s="4"/>
      <c r="B54" s="73" t="s">
        <v>746</v>
      </c>
      <c r="C54" s="102">
        <v>2470</v>
      </c>
      <c r="D54" s="102"/>
      <c r="E54" s="102">
        <v>2470</v>
      </c>
    </row>
    <row r="55" spans="1:5" ht="12.75" customHeight="1">
      <c r="A55" s="2"/>
      <c r="B55" s="502" t="s">
        <v>747</v>
      </c>
      <c r="C55" s="415"/>
      <c r="D55" s="415"/>
      <c r="E55" s="415"/>
    </row>
    <row r="56" spans="1:5" ht="12.75" customHeight="1">
      <c r="A56" s="2"/>
      <c r="B56" s="1"/>
      <c r="C56" s="1"/>
      <c r="D56" s="1"/>
      <c r="E56" s="1"/>
    </row>
    <row r="57" spans="1:5" ht="12.75" customHeight="1">
      <c r="A57" s="4" t="s">
        <v>748</v>
      </c>
      <c r="B57" s="434" t="s">
        <v>749</v>
      </c>
      <c r="C57" s="428"/>
      <c r="D57" s="1"/>
      <c r="E57" s="1"/>
    </row>
    <row r="58" spans="1:5" ht="12.75" customHeight="1">
      <c r="A58" s="4"/>
      <c r="B58" s="11" t="s">
        <v>750</v>
      </c>
      <c r="C58" s="106"/>
      <c r="D58" s="1"/>
      <c r="E58" s="1"/>
    </row>
    <row r="59" spans="1:5" ht="12.75" customHeight="1">
      <c r="A59" s="4"/>
      <c r="B59" s="11" t="s">
        <v>751</v>
      </c>
      <c r="C59" s="106"/>
      <c r="D59" s="1"/>
      <c r="E59" s="1"/>
    </row>
    <row r="60" spans="1:5" ht="12.75" customHeight="1">
      <c r="A60" s="4"/>
      <c r="B60" s="11" t="s">
        <v>752</v>
      </c>
      <c r="C60" s="106">
        <v>50</v>
      </c>
      <c r="D60" s="1"/>
      <c r="E60" s="1"/>
    </row>
    <row r="61" spans="1:5" ht="12.75" customHeight="1">
      <c r="A61" s="4"/>
      <c r="B61" s="11" t="s">
        <v>753</v>
      </c>
      <c r="C61" s="106">
        <v>50</v>
      </c>
      <c r="D61" s="1"/>
      <c r="E61" s="1"/>
    </row>
    <row r="62" spans="1:5" ht="12.75" customHeight="1">
      <c r="A62" s="4"/>
      <c r="B62" s="11" t="s">
        <v>754</v>
      </c>
      <c r="C62" s="106">
        <v>460</v>
      </c>
      <c r="D62" s="1"/>
      <c r="E62" s="1"/>
    </row>
    <row r="63" spans="1:5" ht="12.75" customHeight="1">
      <c r="A63" s="4"/>
      <c r="B63" s="11" t="s">
        <v>755</v>
      </c>
      <c r="C63" s="106">
        <v>460</v>
      </c>
      <c r="D63" s="1"/>
      <c r="E63" s="1"/>
    </row>
  </sheetData>
  <mergeCells count="24">
    <mergeCell ref="B55:E55"/>
    <mergeCell ref="B57:C57"/>
    <mergeCell ref="B39:C39"/>
    <mergeCell ref="B40:C40"/>
    <mergeCell ref="B42:C42"/>
    <mergeCell ref="B43:C43"/>
    <mergeCell ref="B44:C44"/>
    <mergeCell ref="B45:C45"/>
    <mergeCell ref="B46:E46"/>
    <mergeCell ref="B18:F18"/>
    <mergeCell ref="B35:D35"/>
    <mergeCell ref="C37:E37"/>
    <mergeCell ref="B38:F38"/>
    <mergeCell ref="B47:E47"/>
    <mergeCell ref="B13:E13"/>
    <mergeCell ref="B14:E14"/>
    <mergeCell ref="B15:F15"/>
    <mergeCell ref="B16:F16"/>
    <mergeCell ref="B17:F17"/>
    <mergeCell ref="A1:E1"/>
    <mergeCell ref="B4:E4"/>
    <mergeCell ref="B6:F6"/>
    <mergeCell ref="B8:F10"/>
    <mergeCell ref="B11:E11"/>
  </mergeCells>
  <hyperlinks>
    <hyperlink ref="B4" r:id="rId1" xr:uid="{580F04C6-0359-4654-9C8C-41F73070E7E1}"/>
  </hyperlinks>
  <pageMargins left="0.75" right="0.75" top="1" bottom="1" header="0" footer="0"/>
  <pageSetup scale="75" orientation="portrait" r:id="rId2"/>
  <headerFooter>
    <oddHeader>&amp;LCommon Data Set 2024-2025</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215"/>
  <sheetViews>
    <sheetView showGridLines="0" zoomScaleNormal="100" workbookViewId="0">
      <selection activeCell="AB104" sqref="AB104"/>
    </sheetView>
  </sheetViews>
  <sheetFormatPr defaultColWidth="12.5703125" defaultRowHeight="15" customHeight="1"/>
  <cols>
    <col min="1" max="1" width="4.85546875" customWidth="1"/>
    <col min="2" max="2" width="2.42578125" customWidth="1"/>
    <col min="3" max="3" width="41" customWidth="1"/>
    <col min="4" max="6" width="14.140625" customWidth="1"/>
    <col min="7" max="7" width="9.140625" customWidth="1"/>
    <col min="8" max="26" width="8.5703125" hidden="1" customWidth="1"/>
  </cols>
  <sheetData>
    <row r="1" spans="1:6" ht="12.75" customHeight="1">
      <c r="A1" s="416" t="s">
        <v>756</v>
      </c>
      <c r="B1" s="417"/>
      <c r="C1" s="417"/>
      <c r="D1" s="417"/>
      <c r="E1" s="417"/>
      <c r="F1" s="417"/>
    </row>
    <row r="2" spans="1:6" ht="12.75" customHeight="1">
      <c r="A2" s="2"/>
      <c r="B2" s="1"/>
      <c r="C2" s="1"/>
      <c r="D2" s="1"/>
      <c r="E2" s="1"/>
      <c r="F2" s="1"/>
    </row>
    <row r="3" spans="1:6" ht="12.75" customHeight="1">
      <c r="A3" s="2"/>
      <c r="B3" s="523" t="s">
        <v>757</v>
      </c>
      <c r="C3" s="523"/>
      <c r="D3" s="523"/>
      <c r="E3" s="523"/>
      <c r="F3" s="523"/>
    </row>
    <row r="4" spans="1:6" ht="8.25" customHeight="1">
      <c r="A4" s="4"/>
      <c r="B4" s="517"/>
      <c r="C4" s="415"/>
      <c r="D4" s="415"/>
      <c r="E4" s="415"/>
      <c r="F4" s="415"/>
    </row>
    <row r="5" spans="1:6" ht="20.25" customHeight="1">
      <c r="A5" s="4"/>
      <c r="B5" s="517" t="s">
        <v>758</v>
      </c>
      <c r="C5" s="524"/>
      <c r="D5" s="524"/>
      <c r="E5" s="517"/>
      <c r="F5" s="517"/>
    </row>
    <row r="6" spans="1:6" ht="32.25" customHeight="1">
      <c r="A6" s="4"/>
      <c r="B6" s="517" t="s">
        <v>759</v>
      </c>
      <c r="C6" s="517"/>
      <c r="D6" s="517"/>
      <c r="E6" s="517"/>
      <c r="F6" s="517"/>
    </row>
    <row r="7" spans="1:6" ht="12.75">
      <c r="A7" s="4"/>
      <c r="B7" s="517" t="s">
        <v>760</v>
      </c>
      <c r="C7" s="517"/>
      <c r="D7" s="517"/>
      <c r="E7" s="517"/>
      <c r="F7" s="517"/>
    </row>
    <row r="8" spans="1:6" ht="30.75" customHeight="1">
      <c r="A8" s="4"/>
      <c r="B8" s="517" t="s">
        <v>761</v>
      </c>
      <c r="C8" s="517"/>
      <c r="D8" s="517"/>
      <c r="E8" s="517"/>
      <c r="F8" s="517"/>
    </row>
    <row r="9" spans="1:6" ht="28.5" customHeight="1">
      <c r="A9" s="4"/>
      <c r="B9" s="517" t="s">
        <v>762</v>
      </c>
      <c r="C9" s="517"/>
      <c r="D9" s="517"/>
      <c r="E9" s="517"/>
      <c r="F9" s="517"/>
    </row>
    <row r="10" spans="1:6" ht="44.25" customHeight="1">
      <c r="A10" s="4"/>
      <c r="B10" s="517" t="s">
        <v>763</v>
      </c>
      <c r="C10" s="517"/>
      <c r="D10" s="517"/>
      <c r="E10" s="517"/>
      <c r="F10" s="517"/>
    </row>
    <row r="11" spans="1:6" ht="31.5" customHeight="1">
      <c r="A11" s="4"/>
      <c r="B11" s="517" t="s">
        <v>764</v>
      </c>
      <c r="C11" s="517"/>
      <c r="D11" s="517"/>
      <c r="E11" s="517"/>
      <c r="F11" s="517"/>
    </row>
    <row r="12" spans="1:6" ht="31.5" customHeight="1">
      <c r="A12" s="4"/>
      <c r="B12" s="517" t="s">
        <v>765</v>
      </c>
      <c r="C12" s="517"/>
      <c r="D12" s="517"/>
      <c r="E12" s="517"/>
      <c r="F12" s="517"/>
    </row>
    <row r="13" spans="1:6" ht="65.25" customHeight="1">
      <c r="A13" s="4"/>
      <c r="B13" s="517" t="s">
        <v>766</v>
      </c>
      <c r="C13" s="517"/>
      <c r="D13" s="517"/>
      <c r="E13" s="517"/>
      <c r="F13" s="517"/>
    </row>
    <row r="14" spans="1:6" ht="13.5" customHeight="1">
      <c r="A14" s="4"/>
      <c r="B14" s="516" t="s">
        <v>767</v>
      </c>
      <c r="C14" s="415"/>
      <c r="D14" s="415"/>
      <c r="E14" s="415"/>
      <c r="F14" s="415"/>
    </row>
    <row r="15" spans="1:6" ht="13.5" customHeight="1">
      <c r="A15" s="4"/>
      <c r="B15" s="63"/>
      <c r="C15" s="63" t="s">
        <v>768</v>
      </c>
      <c r="D15" s="517" t="s">
        <v>769</v>
      </c>
      <c r="E15" s="517"/>
      <c r="F15" s="63"/>
    </row>
    <row r="16" spans="1:6" ht="13.5" customHeight="1">
      <c r="A16" s="4"/>
      <c r="B16" s="63"/>
      <c r="C16" s="63" t="s">
        <v>770</v>
      </c>
      <c r="D16" s="517" t="s">
        <v>771</v>
      </c>
      <c r="E16" s="517"/>
      <c r="F16" s="63"/>
    </row>
    <row r="17" spans="1:6" ht="13.5" customHeight="1">
      <c r="A17" s="4"/>
      <c r="B17" s="63"/>
      <c r="C17" s="63" t="s">
        <v>772</v>
      </c>
      <c r="D17" s="517" t="s">
        <v>773</v>
      </c>
      <c r="E17" s="517"/>
      <c r="F17" s="63"/>
    </row>
    <row r="18" spans="1:6" ht="12.75" customHeight="1">
      <c r="A18" s="4"/>
      <c r="B18" s="63"/>
      <c r="C18" s="63" t="s">
        <v>774</v>
      </c>
      <c r="D18" s="517" t="s">
        <v>775</v>
      </c>
      <c r="E18" s="517"/>
      <c r="F18" s="63"/>
    </row>
    <row r="19" spans="1:6" ht="18.75" customHeight="1">
      <c r="A19" s="4"/>
      <c r="B19" s="63"/>
      <c r="C19" s="63" t="s">
        <v>776</v>
      </c>
      <c r="D19" s="63"/>
      <c r="E19" s="63"/>
      <c r="F19" s="63"/>
    </row>
    <row r="20" spans="1:6" ht="31.5" customHeight="1">
      <c r="A20" s="4"/>
      <c r="B20" s="517" t="s">
        <v>777</v>
      </c>
      <c r="C20" s="415"/>
      <c r="D20" s="415"/>
      <c r="E20" s="415"/>
      <c r="F20" s="415"/>
    </row>
    <row r="21" spans="1:6" ht="32.25" customHeight="1">
      <c r="A21" s="4"/>
      <c r="B21" s="517" t="s">
        <v>778</v>
      </c>
      <c r="C21" s="415"/>
      <c r="D21" s="415"/>
      <c r="E21" s="415"/>
      <c r="F21" s="415"/>
    </row>
    <row r="22" spans="1:6" ht="39.75" customHeight="1">
      <c r="A22" s="4"/>
      <c r="B22" s="517" t="s">
        <v>779</v>
      </c>
      <c r="C22" s="415"/>
      <c r="D22" s="415"/>
      <c r="E22" s="415"/>
      <c r="F22" s="415"/>
    </row>
    <row r="23" spans="1:6" ht="25.5" customHeight="1">
      <c r="A23" s="4"/>
      <c r="B23" s="517" t="s">
        <v>780</v>
      </c>
      <c r="C23" s="415"/>
      <c r="D23" s="415"/>
      <c r="E23" s="415"/>
      <c r="F23" s="415"/>
    </row>
    <row r="24" spans="1:6" ht="12.75" customHeight="1">
      <c r="A24" s="4"/>
      <c r="B24" s="63"/>
      <c r="C24" s="63"/>
      <c r="D24" s="63"/>
      <c r="E24" s="63"/>
      <c r="F24" s="63"/>
    </row>
    <row r="25" spans="1:6" ht="13.5" customHeight="1">
      <c r="A25" s="4"/>
      <c r="B25" s="520"/>
      <c r="C25" s="415"/>
      <c r="D25" s="415"/>
      <c r="E25" s="415"/>
      <c r="F25" s="415"/>
    </row>
    <row r="26" spans="1:6" ht="13.5" customHeight="1">
      <c r="A26" s="4"/>
      <c r="B26" s="17"/>
      <c r="C26" s="17"/>
      <c r="D26" s="17"/>
      <c r="E26" s="17"/>
      <c r="F26" s="17"/>
    </row>
    <row r="27" spans="1:6" ht="17.45" customHeight="1">
      <c r="A27" s="4"/>
      <c r="B27" s="521" t="s">
        <v>781</v>
      </c>
      <c r="C27" s="415"/>
      <c r="D27" s="415"/>
      <c r="E27" s="415"/>
      <c r="F27" s="415"/>
    </row>
    <row r="28" spans="1:6" ht="12.75" customHeight="1">
      <c r="A28" s="4"/>
      <c r="B28" s="522"/>
      <c r="C28" s="415"/>
      <c r="D28" s="415"/>
      <c r="E28" s="415"/>
      <c r="F28" s="415"/>
    </row>
    <row r="29" spans="1:6" ht="43.5" customHeight="1">
      <c r="A29" s="4" t="s">
        <v>782</v>
      </c>
      <c r="B29" s="517" t="s">
        <v>783</v>
      </c>
      <c r="C29" s="415"/>
      <c r="D29" s="415"/>
      <c r="E29" s="415"/>
      <c r="F29" s="415"/>
    </row>
    <row r="30" spans="1:6" ht="27" customHeight="1">
      <c r="A30" s="4"/>
      <c r="B30" s="517" t="s">
        <v>784</v>
      </c>
      <c r="C30" s="415"/>
      <c r="D30" s="415"/>
      <c r="E30" s="415"/>
      <c r="F30" s="415"/>
    </row>
    <row r="31" spans="1:6" ht="12.75" customHeight="1">
      <c r="A31" s="4"/>
      <c r="B31" s="517" t="s">
        <v>785</v>
      </c>
      <c r="C31" s="415"/>
      <c r="D31" s="415"/>
      <c r="E31" s="415"/>
      <c r="F31" s="415"/>
    </row>
    <row r="32" spans="1:6" ht="27" customHeight="1">
      <c r="A32" s="4"/>
      <c r="B32" s="517" t="s">
        <v>786</v>
      </c>
      <c r="C32" s="415"/>
      <c r="D32" s="415"/>
      <c r="E32" s="415"/>
      <c r="F32" s="415"/>
    </row>
    <row r="33" spans="1:6" ht="49.5" customHeight="1">
      <c r="A33" s="4"/>
      <c r="B33" s="517" t="s">
        <v>787</v>
      </c>
      <c r="C33" s="415"/>
      <c r="D33" s="415"/>
      <c r="E33" s="415"/>
      <c r="F33" s="415"/>
    </row>
    <row r="34" spans="1:6" ht="13.5" customHeight="1">
      <c r="A34" s="4"/>
      <c r="B34" s="520"/>
      <c r="C34" s="415"/>
      <c r="D34" s="415"/>
      <c r="E34" s="415"/>
      <c r="F34" s="415"/>
    </row>
    <row r="35" spans="1:6" ht="12.75" customHeight="1">
      <c r="A35" s="4"/>
      <c r="B35" s="63"/>
      <c r="C35" s="3"/>
      <c r="D35" s="3"/>
      <c r="E35" s="3"/>
      <c r="F35" s="3"/>
    </row>
    <row r="36" spans="1:6" ht="12.75" customHeight="1">
      <c r="A36" s="4"/>
      <c r="B36" s="517"/>
      <c r="C36" s="415"/>
      <c r="D36" s="415"/>
      <c r="E36" s="107" t="s">
        <v>788</v>
      </c>
      <c r="F36" s="108" t="s">
        <v>789</v>
      </c>
    </row>
    <row r="37" spans="1:6" ht="27" customHeight="1">
      <c r="A37" s="4"/>
      <c r="B37" s="525" t="s">
        <v>790</v>
      </c>
      <c r="C37" s="525"/>
      <c r="D37" s="526"/>
      <c r="E37" s="109"/>
      <c r="F37" s="109" t="s">
        <v>264</v>
      </c>
    </row>
    <row r="38" spans="1:6" ht="12.75" customHeight="1">
      <c r="A38" s="4"/>
      <c r="B38" s="510" t="s">
        <v>47</v>
      </c>
      <c r="C38" s="510"/>
      <c r="D38" s="510"/>
      <c r="E38" s="510"/>
      <c r="F38" s="510"/>
    </row>
    <row r="39" spans="1:6" ht="12.75" customHeight="1">
      <c r="A39" s="4"/>
      <c r="B39" s="3"/>
      <c r="C39" s="3"/>
      <c r="D39" s="3"/>
      <c r="E39" s="3"/>
      <c r="F39" s="3"/>
    </row>
    <row r="40" spans="1:6" ht="12.75" customHeight="1">
      <c r="A40" s="14" t="s">
        <v>264</v>
      </c>
      <c r="B40" s="535" t="s">
        <v>791</v>
      </c>
      <c r="C40" s="536"/>
      <c r="D40" s="16"/>
      <c r="E40" s="1"/>
      <c r="F40" s="1"/>
    </row>
    <row r="41" spans="1:6" ht="12.75" customHeight="1">
      <c r="A41" s="14"/>
      <c r="B41" s="533" t="s">
        <v>792</v>
      </c>
      <c r="C41" s="534"/>
      <c r="D41" s="16"/>
      <c r="E41" s="1"/>
      <c r="F41" s="1"/>
    </row>
    <row r="42" spans="1:6" ht="12.75" customHeight="1">
      <c r="A42" s="14"/>
      <c r="B42" s="533" t="s">
        <v>793</v>
      </c>
      <c r="C42" s="534"/>
      <c r="D42" s="16"/>
      <c r="E42" s="1"/>
      <c r="F42" s="1"/>
    </row>
    <row r="43" spans="1:6" ht="12.75" customHeight="1">
      <c r="A43" s="2"/>
      <c r="B43" s="1"/>
      <c r="C43" s="1"/>
      <c r="D43" s="1"/>
      <c r="E43" s="1"/>
      <c r="F43" s="1"/>
    </row>
    <row r="44" spans="1:6" ht="76.5">
      <c r="A44" s="4"/>
      <c r="B44" s="528" t="s">
        <v>794</v>
      </c>
      <c r="C44" s="529"/>
      <c r="D44" s="530"/>
      <c r="E44" s="75" t="s">
        <v>795</v>
      </c>
      <c r="F44" s="110" t="s">
        <v>796</v>
      </c>
    </row>
    <row r="45" spans="1:6" ht="12.75" customHeight="1">
      <c r="A45" s="4"/>
      <c r="B45" s="365" t="s">
        <v>797</v>
      </c>
      <c r="C45" s="373"/>
      <c r="D45" s="373"/>
      <c r="E45" s="86"/>
      <c r="F45" s="111"/>
    </row>
    <row r="46" spans="1:6" ht="12.75" customHeight="1">
      <c r="A46" s="4"/>
      <c r="B46" s="531" t="s">
        <v>798</v>
      </c>
      <c r="C46" s="412"/>
      <c r="D46" s="422"/>
      <c r="E46" s="112"/>
      <c r="F46" s="112"/>
    </row>
    <row r="47" spans="1:6" ht="26.25" customHeight="1">
      <c r="A47" s="4"/>
      <c r="B47" s="532" t="s">
        <v>799</v>
      </c>
      <c r="C47" s="412"/>
      <c r="D47" s="422"/>
      <c r="E47" s="112"/>
      <c r="F47" s="112"/>
    </row>
    <row r="48" spans="1:6" ht="40.5" customHeight="1">
      <c r="A48" s="4"/>
      <c r="B48" s="532" t="s">
        <v>800</v>
      </c>
      <c r="C48" s="412"/>
      <c r="D48" s="422"/>
      <c r="E48" s="112"/>
      <c r="F48" s="112"/>
    </row>
    <row r="49" spans="1:6" ht="27.75" customHeight="1">
      <c r="A49" s="4"/>
      <c r="B49" s="532" t="s">
        <v>801</v>
      </c>
      <c r="C49" s="412"/>
      <c r="D49" s="422"/>
      <c r="E49" s="112"/>
      <c r="F49" s="112"/>
    </row>
    <row r="50" spans="1:6" ht="12.75" customHeight="1">
      <c r="A50" s="4"/>
      <c r="B50" s="531" t="s">
        <v>802</v>
      </c>
      <c r="C50" s="412"/>
      <c r="D50" s="422"/>
      <c r="E50" s="113">
        <f>SUM(E46:E49)</f>
        <v>0</v>
      </c>
      <c r="F50" s="113">
        <f>SUM(F46:F49)</f>
        <v>0</v>
      </c>
    </row>
    <row r="51" spans="1:6" ht="12.75" customHeight="1">
      <c r="A51" s="4"/>
      <c r="B51" s="365" t="s">
        <v>803</v>
      </c>
      <c r="C51" s="373"/>
      <c r="D51" s="373"/>
      <c r="E51" s="86"/>
      <c r="F51" s="111"/>
    </row>
    <row r="52" spans="1:6" ht="12.75" customHeight="1">
      <c r="A52" s="4"/>
      <c r="B52" s="532" t="s">
        <v>804</v>
      </c>
      <c r="C52" s="412"/>
      <c r="D52" s="422"/>
      <c r="E52" s="114"/>
      <c r="F52" s="114"/>
    </row>
    <row r="53" spans="1:6" ht="12.75" customHeight="1">
      <c r="A53" s="4"/>
      <c r="B53" s="532" t="s">
        <v>805</v>
      </c>
      <c r="C53" s="412"/>
      <c r="D53" s="422"/>
      <c r="E53" s="114"/>
      <c r="F53" s="88"/>
    </row>
    <row r="54" spans="1:6" ht="25.5" customHeight="1">
      <c r="A54" s="4"/>
      <c r="B54" s="532" t="s">
        <v>806</v>
      </c>
      <c r="C54" s="412"/>
      <c r="D54" s="422"/>
      <c r="E54" s="114"/>
      <c r="F54" s="374"/>
    </row>
    <row r="55" spans="1:6" ht="12.75" customHeight="1">
      <c r="A55" s="4"/>
      <c r="B55" s="531" t="s">
        <v>807</v>
      </c>
      <c r="C55" s="412"/>
      <c r="D55" s="422"/>
      <c r="E55" s="113">
        <f>SUM(E52:E54)</f>
        <v>0</v>
      </c>
      <c r="F55" s="113">
        <f>SUM(F52,F54)</f>
        <v>0</v>
      </c>
    </row>
    <row r="56" spans="1:6" ht="12.75" customHeight="1">
      <c r="A56" s="4"/>
      <c r="B56" s="531" t="s">
        <v>808</v>
      </c>
      <c r="C56" s="412"/>
      <c r="D56" s="422"/>
      <c r="E56" s="114"/>
      <c r="F56" s="114"/>
    </row>
    <row r="57" spans="1:6" ht="42.75" customHeight="1">
      <c r="A57" s="4"/>
      <c r="B57" s="532" t="s">
        <v>809</v>
      </c>
      <c r="C57" s="412"/>
      <c r="D57" s="422"/>
      <c r="E57" s="114"/>
      <c r="F57" s="114"/>
    </row>
    <row r="58" spans="1:6" ht="12.75" customHeight="1">
      <c r="A58" s="4"/>
      <c r="B58" s="531" t="s">
        <v>810</v>
      </c>
      <c r="C58" s="412"/>
      <c r="D58" s="422"/>
      <c r="E58" s="114"/>
      <c r="F58" s="114"/>
    </row>
    <row r="59" spans="1:6" ht="12.75" customHeight="1">
      <c r="A59" s="2"/>
      <c r="B59" s="1"/>
      <c r="C59" s="1"/>
      <c r="D59" s="1"/>
      <c r="E59" s="1"/>
      <c r="F59" s="1"/>
    </row>
    <row r="60" spans="1:6" ht="28.5" customHeight="1">
      <c r="A60" s="4" t="s">
        <v>811</v>
      </c>
      <c r="B60" s="514" t="s">
        <v>812</v>
      </c>
      <c r="C60" s="415"/>
      <c r="D60" s="415"/>
      <c r="E60" s="415"/>
      <c r="F60" s="415"/>
    </row>
    <row r="61" spans="1:6" ht="31.5" customHeight="1">
      <c r="A61" s="4"/>
      <c r="B61" s="514" t="s">
        <v>813</v>
      </c>
      <c r="C61" s="415"/>
      <c r="D61" s="415"/>
      <c r="E61" s="415"/>
      <c r="F61" s="415"/>
    </row>
    <row r="62" spans="1:6" ht="15" customHeight="1">
      <c r="A62" s="4"/>
      <c r="B62" s="538" t="s">
        <v>814</v>
      </c>
      <c r="C62" s="415"/>
      <c r="D62" s="415"/>
      <c r="E62" s="415"/>
      <c r="F62" s="415"/>
    </row>
    <row r="63" spans="1:6" ht="30" customHeight="1">
      <c r="A63" s="4"/>
      <c r="B63" s="430" t="s">
        <v>815</v>
      </c>
      <c r="C63" s="415"/>
      <c r="D63" s="415"/>
      <c r="E63" s="415"/>
      <c r="F63" s="415"/>
    </row>
    <row r="64" spans="1:6" ht="15" customHeight="1">
      <c r="A64" s="4"/>
      <c r="B64" s="520"/>
      <c r="C64" s="415"/>
      <c r="D64" s="415"/>
      <c r="E64" s="415"/>
      <c r="F64" s="415"/>
    </row>
    <row r="66" spans="2:6" ht="40.700000000000003" customHeight="1">
      <c r="B66" s="115"/>
      <c r="C66" s="176" t="s">
        <v>816</v>
      </c>
      <c r="D66" s="116" t="s">
        <v>817</v>
      </c>
      <c r="E66" s="64" t="s">
        <v>818</v>
      </c>
      <c r="F66" s="64" t="s">
        <v>819</v>
      </c>
    </row>
    <row r="67" spans="2:6" ht="36">
      <c r="B67" s="117" t="s">
        <v>169</v>
      </c>
      <c r="C67" s="375" t="s">
        <v>820</v>
      </c>
      <c r="D67" s="118">
        <v>258</v>
      </c>
      <c r="E67" s="118">
        <v>3165</v>
      </c>
      <c r="F67" s="118">
        <v>2864</v>
      </c>
    </row>
    <row r="68" spans="2:6" ht="24">
      <c r="B68" s="117" t="s">
        <v>171</v>
      </c>
      <c r="C68" s="375" t="s">
        <v>821</v>
      </c>
      <c r="D68" s="118"/>
      <c r="E68" s="118"/>
      <c r="F68" s="118"/>
    </row>
    <row r="69" spans="2:6" ht="24">
      <c r="B69" s="117" t="s">
        <v>173</v>
      </c>
      <c r="C69" s="375" t="s">
        <v>822</v>
      </c>
      <c r="D69" s="118"/>
      <c r="E69" s="118"/>
      <c r="F69" s="118"/>
    </row>
    <row r="70" spans="2:6" ht="24">
      <c r="B70" s="117" t="s">
        <v>175</v>
      </c>
      <c r="C70" s="375" t="s">
        <v>823</v>
      </c>
      <c r="D70" s="118"/>
      <c r="E70" s="118"/>
      <c r="F70" s="118"/>
    </row>
    <row r="71" spans="2:6" ht="24">
      <c r="B71" s="117" t="s">
        <v>177</v>
      </c>
      <c r="C71" s="375" t="s">
        <v>824</v>
      </c>
      <c r="D71" s="118"/>
      <c r="E71" s="118"/>
      <c r="F71" s="118"/>
    </row>
    <row r="72" spans="2:6" ht="24">
      <c r="B72" s="117" t="s">
        <v>179</v>
      </c>
      <c r="C72" s="375" t="s">
        <v>825</v>
      </c>
      <c r="D72" s="118"/>
      <c r="E72" s="118"/>
      <c r="F72" s="118"/>
    </row>
    <row r="73" spans="2:6" ht="24">
      <c r="B73" s="117" t="s">
        <v>181</v>
      </c>
      <c r="C73" s="375" t="s">
        <v>826</v>
      </c>
      <c r="D73" s="118"/>
      <c r="E73" s="118"/>
      <c r="F73" s="118"/>
    </row>
    <row r="74" spans="2:6" ht="36">
      <c r="B74" s="117" t="s">
        <v>183</v>
      </c>
      <c r="C74" s="375" t="s">
        <v>827</v>
      </c>
      <c r="D74" s="118"/>
      <c r="E74" s="118"/>
      <c r="F74" s="118"/>
    </row>
    <row r="75" spans="2:6" ht="72">
      <c r="B75" s="117" t="s">
        <v>828</v>
      </c>
      <c r="C75" s="375" t="s">
        <v>829</v>
      </c>
      <c r="D75" s="119"/>
      <c r="E75" s="119"/>
      <c r="F75" s="119"/>
    </row>
    <row r="76" spans="2:6" ht="48">
      <c r="B76" s="117" t="s">
        <v>830</v>
      </c>
      <c r="C76" s="375" t="s">
        <v>831</v>
      </c>
      <c r="D76" s="120"/>
      <c r="E76" s="120"/>
      <c r="F76" s="120"/>
    </row>
    <row r="77" spans="2:6" ht="24">
      <c r="B77" s="121" t="s">
        <v>832</v>
      </c>
      <c r="C77" s="376" t="s">
        <v>833</v>
      </c>
      <c r="D77" s="120"/>
      <c r="E77" s="120"/>
      <c r="F77" s="120"/>
    </row>
    <row r="78" spans="2:6" ht="36">
      <c r="B78" s="117" t="s">
        <v>834</v>
      </c>
      <c r="C78" s="375" t="s">
        <v>835</v>
      </c>
      <c r="D78" s="120"/>
      <c r="E78" s="120"/>
      <c r="F78" s="120"/>
    </row>
    <row r="79" spans="2:6" ht="48">
      <c r="B79" s="117" t="s">
        <v>836</v>
      </c>
      <c r="C79" s="375" t="s">
        <v>837</v>
      </c>
      <c r="D79" s="120"/>
      <c r="E79" s="120"/>
      <c r="F79" s="120"/>
    </row>
    <row r="81" spans="1:6" ht="42.75" customHeight="1">
      <c r="A81" s="4" t="s">
        <v>838</v>
      </c>
      <c r="B81" s="514" t="s">
        <v>839</v>
      </c>
      <c r="C81" s="415"/>
      <c r="D81" s="415"/>
      <c r="E81" s="415"/>
      <c r="F81" s="415"/>
    </row>
    <row r="82" spans="1:6" ht="13.5" customHeight="1">
      <c r="A82" s="4"/>
      <c r="B82" s="430" t="s">
        <v>840</v>
      </c>
      <c r="C82" s="415"/>
      <c r="D82" s="415"/>
      <c r="E82" s="415"/>
      <c r="F82" s="415"/>
    </row>
    <row r="83" spans="1:6" ht="24.75" customHeight="1">
      <c r="A83" s="4"/>
      <c r="B83" s="430" t="s">
        <v>841</v>
      </c>
      <c r="C83" s="415"/>
      <c r="D83" s="415"/>
      <c r="E83" s="415"/>
      <c r="F83" s="415"/>
    </row>
    <row r="84" spans="1:6" ht="23.25" customHeight="1">
      <c r="A84" s="4"/>
      <c r="B84" s="539"/>
      <c r="C84" s="428"/>
      <c r="D84" s="428"/>
      <c r="E84" s="428"/>
      <c r="F84" s="428"/>
    </row>
    <row r="85" spans="1:6" ht="48">
      <c r="A85" s="4"/>
      <c r="B85" s="115"/>
      <c r="C85" s="177" t="s">
        <v>842</v>
      </c>
      <c r="D85" s="64" t="s">
        <v>843</v>
      </c>
      <c r="E85" s="64" t="s">
        <v>844</v>
      </c>
      <c r="F85" s="64" t="s">
        <v>819</v>
      </c>
    </row>
    <row r="86" spans="1:6" ht="60">
      <c r="A86" s="4"/>
      <c r="B86" s="122" t="s">
        <v>845</v>
      </c>
      <c r="C86" s="375" t="s">
        <v>846</v>
      </c>
      <c r="D86" s="118"/>
      <c r="E86" s="118"/>
      <c r="F86" s="118"/>
    </row>
    <row r="87" spans="1:6" ht="36">
      <c r="A87" s="4"/>
      <c r="B87" s="122" t="s">
        <v>847</v>
      </c>
      <c r="C87" s="375" t="s">
        <v>848</v>
      </c>
      <c r="D87" s="123"/>
      <c r="E87" s="123"/>
      <c r="F87" s="123"/>
    </row>
    <row r="88" spans="1:6" ht="36">
      <c r="A88" s="4"/>
      <c r="B88" s="122" t="s">
        <v>849</v>
      </c>
      <c r="C88" s="375" t="s">
        <v>850</v>
      </c>
      <c r="D88" s="118"/>
      <c r="E88" s="118"/>
      <c r="F88" s="118"/>
    </row>
    <row r="89" spans="1:6" ht="36">
      <c r="A89" s="4"/>
      <c r="B89" s="122" t="s">
        <v>851</v>
      </c>
      <c r="C89" s="375" t="s">
        <v>852</v>
      </c>
      <c r="D89" s="123"/>
      <c r="E89" s="123"/>
      <c r="F89" s="123"/>
    </row>
    <row r="90" spans="1:6" ht="12.75" customHeight="1">
      <c r="A90" s="1"/>
      <c r="B90" s="1"/>
      <c r="C90" s="1"/>
      <c r="D90" s="1"/>
      <c r="E90" s="1"/>
      <c r="F90" s="1"/>
    </row>
    <row r="91" spans="1:6" ht="27" customHeight="1">
      <c r="A91" s="4"/>
      <c r="B91" s="124"/>
      <c r="C91" s="537" t="s">
        <v>853</v>
      </c>
      <c r="D91" s="415"/>
      <c r="E91" s="415"/>
      <c r="F91" s="415"/>
    </row>
    <row r="92" spans="1:6" ht="13.5" customHeight="1">
      <c r="A92" s="4"/>
      <c r="B92" s="124"/>
      <c r="C92" s="71" t="s">
        <v>854</v>
      </c>
      <c r="D92" s="12"/>
      <c r="E92" s="12"/>
      <c r="F92" s="12"/>
    </row>
    <row r="93" spans="1:6" ht="31.5" customHeight="1">
      <c r="A93" s="4"/>
      <c r="B93" s="124"/>
      <c r="C93" s="543" t="s">
        <v>855</v>
      </c>
      <c r="D93" s="415"/>
      <c r="E93" s="415"/>
      <c r="F93" s="415"/>
    </row>
    <row r="94" spans="1:6" ht="14.25" customHeight="1">
      <c r="A94" s="4"/>
      <c r="B94" s="124"/>
      <c r="C94" s="527" t="s">
        <v>856</v>
      </c>
      <c r="D94" s="415"/>
      <c r="E94" s="415"/>
      <c r="F94" s="415"/>
    </row>
    <row r="95" spans="1:6" ht="14.25" customHeight="1">
      <c r="A95" s="4"/>
      <c r="B95" s="124"/>
      <c r="C95" s="527" t="s">
        <v>857</v>
      </c>
      <c r="D95" s="415"/>
      <c r="E95" s="415"/>
      <c r="F95" s="415"/>
    </row>
    <row r="96" spans="1:6" ht="14.25" customHeight="1">
      <c r="A96" s="4"/>
      <c r="B96" s="124"/>
      <c r="C96" s="527" t="s">
        <v>858</v>
      </c>
      <c r="D96" s="415"/>
      <c r="E96" s="415"/>
      <c r="F96" s="415"/>
    </row>
    <row r="97" spans="1:6" ht="14.25" customHeight="1">
      <c r="A97" s="4"/>
      <c r="B97" s="124"/>
      <c r="C97" s="527" t="s">
        <v>859</v>
      </c>
      <c r="D97" s="415"/>
      <c r="E97" s="415"/>
      <c r="F97" s="415"/>
    </row>
    <row r="98" spans="1:6" ht="14.25" customHeight="1">
      <c r="A98" s="4"/>
      <c r="B98" s="124"/>
      <c r="C98" s="527" t="s">
        <v>860</v>
      </c>
      <c r="D98" s="415"/>
      <c r="E98" s="415"/>
      <c r="F98" s="415"/>
    </row>
    <row r="99" spans="1:6" ht="14.25" customHeight="1">
      <c r="A99" s="4"/>
      <c r="B99" s="124"/>
      <c r="C99" s="527" t="s">
        <v>861</v>
      </c>
      <c r="D99" s="415"/>
      <c r="E99" s="415"/>
      <c r="F99" s="415"/>
    </row>
    <row r="100" spans="1:6" ht="27.75" customHeight="1">
      <c r="A100" s="4"/>
      <c r="B100" s="124"/>
      <c r="C100" s="527" t="s">
        <v>862</v>
      </c>
      <c r="D100" s="415"/>
      <c r="E100" s="415"/>
      <c r="F100" s="415"/>
    </row>
    <row r="101" spans="1:6" ht="12.75" customHeight="1">
      <c r="A101" s="4"/>
      <c r="B101" s="124"/>
      <c r="C101" s="544"/>
      <c r="D101" s="415"/>
      <c r="E101" s="415"/>
      <c r="F101" s="415"/>
    </row>
    <row r="102" spans="1:6" ht="12.75" customHeight="1">
      <c r="A102" s="2"/>
      <c r="B102" s="1"/>
      <c r="C102" s="1"/>
      <c r="D102" s="1"/>
      <c r="E102" s="1"/>
      <c r="F102" s="1"/>
    </row>
    <row r="103" spans="1:6" ht="53.25" customHeight="1">
      <c r="A103" s="4" t="s">
        <v>863</v>
      </c>
      <c r="B103" s="514" t="s">
        <v>864</v>
      </c>
      <c r="C103" s="415"/>
      <c r="D103" s="415"/>
      <c r="E103" s="433"/>
      <c r="F103" s="125">
        <v>188</v>
      </c>
    </row>
    <row r="104" spans="1:6" ht="66" customHeight="1">
      <c r="A104" s="70"/>
      <c r="B104" s="545"/>
      <c r="C104" s="415"/>
      <c r="D104" s="415"/>
      <c r="E104" s="415"/>
      <c r="F104" s="415"/>
    </row>
    <row r="105" spans="1:6" ht="28.5" customHeight="1">
      <c r="A105" s="418" t="s">
        <v>865</v>
      </c>
      <c r="B105" s="415"/>
      <c r="C105" s="415"/>
      <c r="D105" s="415"/>
      <c r="E105" s="415"/>
      <c r="F105" s="415"/>
    </row>
    <row r="106" spans="1:6" ht="32.25" customHeight="1">
      <c r="A106" s="414" t="s">
        <v>866</v>
      </c>
      <c r="B106" s="415"/>
      <c r="C106" s="415"/>
      <c r="D106" s="415"/>
      <c r="E106" s="415"/>
      <c r="F106" s="415"/>
    </row>
    <row r="107" spans="1:6" ht="47.25" customHeight="1">
      <c r="A107" s="414" t="s">
        <v>867</v>
      </c>
      <c r="B107" s="415"/>
      <c r="C107" s="415"/>
      <c r="D107" s="415"/>
      <c r="E107" s="415"/>
      <c r="F107" s="415"/>
    </row>
    <row r="108" spans="1:6" ht="66" customHeight="1">
      <c r="A108" s="546"/>
      <c r="B108" s="553" t="s">
        <v>868</v>
      </c>
      <c r="C108" s="554"/>
      <c r="D108" s="547" t="s">
        <v>869</v>
      </c>
      <c r="E108" s="549" t="s">
        <v>870</v>
      </c>
      <c r="F108" s="551" t="s">
        <v>871</v>
      </c>
    </row>
    <row r="109" spans="1:6" ht="80.25" customHeight="1">
      <c r="A109" s="433"/>
      <c r="B109" s="555"/>
      <c r="C109" s="505"/>
      <c r="D109" s="548"/>
      <c r="E109" s="550"/>
      <c r="F109" s="552"/>
    </row>
    <row r="110" spans="1:6" ht="66" customHeight="1">
      <c r="A110" s="70"/>
      <c r="B110" s="21" t="s">
        <v>169</v>
      </c>
      <c r="C110" s="126" t="s">
        <v>872</v>
      </c>
      <c r="D110" s="127"/>
      <c r="E110" s="128"/>
      <c r="F110" s="129"/>
    </row>
    <row r="111" spans="1:6" ht="56.25" customHeight="1">
      <c r="A111" s="70"/>
      <c r="B111" s="21" t="s">
        <v>171</v>
      </c>
      <c r="C111" s="130" t="s">
        <v>873</v>
      </c>
      <c r="D111" s="131"/>
      <c r="E111" s="132"/>
      <c r="F111" s="102"/>
    </row>
    <row r="112" spans="1:6" ht="33" customHeight="1">
      <c r="A112" s="70"/>
      <c r="B112" s="21" t="s">
        <v>173</v>
      </c>
      <c r="C112" s="79" t="s">
        <v>874</v>
      </c>
      <c r="D112" s="131"/>
      <c r="E112" s="132"/>
      <c r="F112" s="102"/>
    </row>
    <row r="113" spans="1:6" ht="35.25" customHeight="1">
      <c r="A113" s="70"/>
      <c r="B113" s="21" t="s">
        <v>175</v>
      </c>
      <c r="C113" s="79" t="s">
        <v>875</v>
      </c>
      <c r="D113" s="131"/>
      <c r="E113" s="132"/>
      <c r="F113" s="102"/>
    </row>
    <row r="114" spans="1:6" ht="36.75" customHeight="1">
      <c r="A114" s="70"/>
      <c r="B114" s="21" t="s">
        <v>177</v>
      </c>
      <c r="C114" s="79" t="s">
        <v>876</v>
      </c>
      <c r="D114" s="131"/>
      <c r="E114" s="132"/>
      <c r="F114" s="102"/>
    </row>
    <row r="115" spans="1:6" ht="12.75" customHeight="1">
      <c r="A115" s="4"/>
      <c r="B115" s="1"/>
      <c r="C115" s="1"/>
      <c r="D115" s="1"/>
      <c r="E115" s="1"/>
      <c r="F115" s="1"/>
    </row>
    <row r="116" spans="1:6" ht="18.75" customHeight="1">
      <c r="A116" s="2"/>
      <c r="B116" s="540" t="s">
        <v>877</v>
      </c>
      <c r="C116" s="415"/>
      <c r="D116" s="415"/>
      <c r="E116" s="415"/>
      <c r="F116" s="415"/>
    </row>
    <row r="117" spans="1:6" ht="15" customHeight="1">
      <c r="A117" s="2"/>
      <c r="B117" s="133"/>
      <c r="C117" s="514" t="s">
        <v>878</v>
      </c>
      <c r="D117" s="415"/>
      <c r="E117" s="415"/>
      <c r="F117" s="415"/>
    </row>
    <row r="118" spans="1:6" ht="12" customHeight="1">
      <c r="A118" s="2"/>
      <c r="B118" s="133"/>
      <c r="C118" s="3"/>
      <c r="D118" s="3"/>
      <c r="E118" s="3"/>
      <c r="F118" s="3"/>
    </row>
    <row r="119" spans="1:6" ht="26.25" customHeight="1">
      <c r="A119" s="4" t="s">
        <v>879</v>
      </c>
      <c r="B119" s="430" t="s">
        <v>880</v>
      </c>
      <c r="C119" s="415"/>
      <c r="D119" s="415"/>
      <c r="E119" s="415"/>
      <c r="F119" s="415"/>
    </row>
    <row r="120" spans="1:6" ht="14.25" customHeight="1">
      <c r="A120" s="4"/>
      <c r="B120" s="3"/>
      <c r="C120" s="3"/>
      <c r="D120" s="3"/>
      <c r="E120" s="3"/>
      <c r="F120" s="3"/>
    </row>
    <row r="121" spans="1:6" ht="12.75" customHeight="1">
      <c r="A121" s="14" t="s">
        <v>264</v>
      </c>
      <c r="B121" s="495" t="s">
        <v>881</v>
      </c>
      <c r="C121" s="415"/>
      <c r="D121" s="415"/>
      <c r="E121" s="16"/>
      <c r="F121" s="1"/>
    </row>
    <row r="122" spans="1:6" ht="12.75" customHeight="1">
      <c r="A122" s="14" t="s">
        <v>264</v>
      </c>
      <c r="B122" s="495" t="s">
        <v>882</v>
      </c>
      <c r="C122" s="415"/>
      <c r="D122" s="415"/>
      <c r="E122" s="16"/>
      <c r="F122" s="1"/>
    </row>
    <row r="123" spans="1:6" ht="12.75" customHeight="1">
      <c r="A123" s="14"/>
      <c r="B123" s="495" t="s">
        <v>883</v>
      </c>
      <c r="C123" s="415"/>
      <c r="D123" s="415"/>
      <c r="E123" s="16"/>
      <c r="F123" s="1"/>
    </row>
    <row r="124" spans="1:6" ht="12.75" customHeight="1">
      <c r="A124" s="2"/>
      <c r="B124" s="1"/>
      <c r="C124" s="1"/>
      <c r="D124" s="1"/>
      <c r="E124" s="1"/>
      <c r="F124" s="1"/>
    </row>
    <row r="125" spans="1:6" ht="40.5" customHeight="1">
      <c r="A125" s="4"/>
      <c r="B125" s="430" t="s">
        <v>884</v>
      </c>
      <c r="C125" s="415"/>
      <c r="D125" s="415"/>
      <c r="E125" s="433"/>
      <c r="F125" s="134"/>
    </row>
    <row r="126" spans="1:6" ht="12.75" customHeight="1">
      <c r="A126" s="2"/>
      <c r="B126" s="3"/>
      <c r="C126" s="60"/>
      <c r="D126" s="3"/>
      <c r="E126" s="3"/>
      <c r="F126" s="7"/>
    </row>
    <row r="127" spans="1:6" ht="25.5" customHeight="1">
      <c r="A127" s="4"/>
      <c r="B127" s="430" t="s">
        <v>885</v>
      </c>
      <c r="C127" s="415"/>
      <c r="D127" s="415"/>
      <c r="E127" s="433"/>
      <c r="F127" s="135"/>
    </row>
    <row r="129" spans="1:6" ht="26.25" customHeight="1">
      <c r="A129" s="4"/>
      <c r="B129" s="430" t="s">
        <v>886</v>
      </c>
      <c r="C129" s="415"/>
      <c r="D129" s="415"/>
      <c r="E129" s="433"/>
      <c r="F129" s="135"/>
    </row>
    <row r="130" spans="1:6" ht="26.25" customHeight="1">
      <c r="A130" s="4"/>
      <c r="B130" s="3"/>
      <c r="C130" s="3"/>
      <c r="D130" s="3"/>
      <c r="E130" s="3"/>
      <c r="F130" s="105"/>
    </row>
    <row r="131" spans="1:6" ht="12.75" customHeight="1">
      <c r="A131" s="4" t="s">
        <v>887</v>
      </c>
      <c r="B131" s="430" t="s">
        <v>888</v>
      </c>
      <c r="C131" s="415"/>
      <c r="D131" s="415"/>
      <c r="E131" s="415"/>
      <c r="F131" s="415"/>
    </row>
    <row r="132" spans="1:6" ht="12.75" customHeight="1">
      <c r="A132" s="4"/>
      <c r="B132" s="3"/>
      <c r="C132" s="3"/>
      <c r="D132" s="3"/>
      <c r="E132" s="3"/>
      <c r="F132" s="3"/>
    </row>
    <row r="133" spans="1:6" ht="12.75" customHeight="1">
      <c r="A133" s="14" t="s">
        <v>264</v>
      </c>
      <c r="B133" s="495" t="s">
        <v>889</v>
      </c>
      <c r="C133" s="415"/>
      <c r="D133" s="415"/>
      <c r="E133" s="7"/>
      <c r="F133" s="1"/>
    </row>
    <row r="134" spans="1:6" ht="12.75" customHeight="1">
      <c r="A134" s="14"/>
      <c r="B134" s="495" t="s">
        <v>890</v>
      </c>
      <c r="C134" s="415"/>
      <c r="D134" s="415"/>
      <c r="E134" s="7"/>
      <c r="F134" s="1"/>
    </row>
    <row r="135" spans="1:6" ht="12.75" customHeight="1">
      <c r="A135" s="14"/>
      <c r="B135" s="430" t="s">
        <v>623</v>
      </c>
      <c r="C135" s="415"/>
      <c r="D135" s="415"/>
      <c r="E135" s="7"/>
      <c r="F135" s="1"/>
    </row>
    <row r="136" spans="1:6" ht="12.75" customHeight="1">
      <c r="A136" s="4"/>
      <c r="B136" s="496"/>
      <c r="C136" s="428"/>
      <c r="D136" s="428"/>
      <c r="E136" s="1"/>
      <c r="F136" s="1"/>
    </row>
    <row r="137" spans="1:6" ht="12.75" customHeight="1">
      <c r="A137" s="2"/>
      <c r="B137" s="1"/>
      <c r="C137" s="1"/>
      <c r="D137" s="1"/>
      <c r="E137" s="1"/>
      <c r="F137" s="1"/>
    </row>
    <row r="138" spans="1:6" ht="12.75" customHeight="1">
      <c r="A138" s="2"/>
      <c r="B138" s="66" t="s">
        <v>891</v>
      </c>
      <c r="C138" s="1"/>
      <c r="D138" s="1"/>
      <c r="E138" s="1"/>
      <c r="F138" s="1"/>
    </row>
    <row r="139" spans="1:6" ht="12.75" customHeight="1">
      <c r="A139" s="2"/>
      <c r="B139" s="66"/>
      <c r="C139" s="1"/>
      <c r="D139" s="1"/>
      <c r="E139" s="1"/>
      <c r="F139" s="1"/>
    </row>
    <row r="140" spans="1:6" ht="12.75" customHeight="1">
      <c r="A140" s="4" t="s">
        <v>892</v>
      </c>
      <c r="B140" s="430" t="s">
        <v>893</v>
      </c>
      <c r="C140" s="415"/>
      <c r="D140" s="415"/>
      <c r="E140" s="415"/>
      <c r="F140" s="415"/>
    </row>
    <row r="141" spans="1:6" ht="12.75" customHeight="1">
      <c r="A141" s="4"/>
      <c r="B141" s="3"/>
      <c r="C141" s="3"/>
      <c r="D141" s="3"/>
      <c r="E141" s="3"/>
      <c r="F141" s="3"/>
    </row>
    <row r="142" spans="1:6" ht="12.75" customHeight="1">
      <c r="A142" s="14" t="s">
        <v>264</v>
      </c>
      <c r="B142" s="495" t="s">
        <v>894</v>
      </c>
      <c r="C142" s="415"/>
      <c r="D142" s="415"/>
      <c r="E142" s="7"/>
      <c r="F142" s="1"/>
    </row>
    <row r="143" spans="1:6" ht="12.75" customHeight="1">
      <c r="A143" s="14"/>
      <c r="B143" s="495" t="s">
        <v>895</v>
      </c>
      <c r="C143" s="415"/>
      <c r="D143" s="415"/>
      <c r="E143" s="7"/>
      <c r="F143" s="1"/>
    </row>
    <row r="144" spans="1:6" ht="12.75" customHeight="1">
      <c r="A144" s="14"/>
      <c r="B144" s="495" t="s">
        <v>896</v>
      </c>
      <c r="C144" s="415"/>
      <c r="D144" s="415"/>
      <c r="E144" s="7"/>
      <c r="F144" s="1"/>
    </row>
    <row r="145" spans="1:6" ht="12.75" customHeight="1">
      <c r="A145" s="14"/>
      <c r="B145" s="495" t="s">
        <v>897</v>
      </c>
      <c r="C145" s="415"/>
      <c r="D145" s="415"/>
      <c r="E145" s="7"/>
      <c r="F145" s="1"/>
    </row>
    <row r="146" spans="1:6" ht="12.75" customHeight="1">
      <c r="A146" s="14"/>
      <c r="B146" s="533" t="s">
        <v>898</v>
      </c>
      <c r="C146" s="534"/>
      <c r="D146" s="534"/>
      <c r="E146" s="7"/>
      <c r="F146" s="1"/>
    </row>
    <row r="147" spans="1:6" ht="12.75" customHeight="1">
      <c r="A147" s="14"/>
      <c r="B147" s="495" t="s">
        <v>899</v>
      </c>
      <c r="C147" s="415"/>
      <c r="D147" s="415"/>
      <c r="E147" s="7"/>
      <c r="F147" s="1"/>
    </row>
    <row r="148" spans="1:6" ht="12.75" customHeight="1">
      <c r="A148" s="14"/>
      <c r="B148" s="430" t="s">
        <v>623</v>
      </c>
      <c r="C148" s="415"/>
      <c r="D148" s="415"/>
      <c r="E148" s="7"/>
      <c r="F148" s="1"/>
    </row>
    <row r="149" spans="1:6" ht="12.75" customHeight="1">
      <c r="A149" s="4"/>
      <c r="B149" s="496"/>
      <c r="C149" s="428"/>
      <c r="D149" s="428"/>
      <c r="E149" s="1"/>
      <c r="F149" s="1"/>
    </row>
    <row r="150" spans="1:6" ht="12.75" customHeight="1">
      <c r="A150" s="2"/>
      <c r="B150" s="1"/>
      <c r="C150" s="1"/>
      <c r="D150" s="1"/>
      <c r="E150" s="1"/>
      <c r="F150" s="1"/>
    </row>
    <row r="151" spans="1:6" ht="12.75" customHeight="1">
      <c r="A151" s="4" t="s">
        <v>900</v>
      </c>
      <c r="B151" s="495" t="s">
        <v>901</v>
      </c>
      <c r="C151" s="415"/>
      <c r="D151" s="415"/>
      <c r="E151" s="415"/>
      <c r="F151" s="415"/>
    </row>
    <row r="152" spans="1:6" ht="18.75" customHeight="1">
      <c r="A152" s="4"/>
      <c r="B152" s="2"/>
      <c r="C152" s="15" t="s">
        <v>902</v>
      </c>
      <c r="D152" s="354">
        <v>45672</v>
      </c>
      <c r="E152" s="90"/>
      <c r="F152" s="7"/>
    </row>
    <row r="153" spans="1:6" ht="22.5" customHeight="1">
      <c r="A153" s="4"/>
      <c r="B153" s="2"/>
      <c r="C153" s="15" t="s">
        <v>903</v>
      </c>
      <c r="D153" s="39"/>
      <c r="E153" s="90"/>
      <c r="F153" s="1"/>
    </row>
    <row r="154" spans="1:6" ht="11.25" customHeight="1">
      <c r="A154" s="4"/>
      <c r="B154" s="2"/>
      <c r="C154" s="15"/>
      <c r="D154" s="19"/>
      <c r="E154" s="90"/>
      <c r="F154" s="1"/>
    </row>
    <row r="155" spans="1:6" ht="12.75" customHeight="1">
      <c r="A155" s="4"/>
      <c r="B155" s="8" t="s">
        <v>264</v>
      </c>
      <c r="C155" s="430" t="s">
        <v>904</v>
      </c>
      <c r="D155" s="10"/>
      <c r="E155" s="10"/>
      <c r="F155" s="1"/>
    </row>
    <row r="156" spans="1:6" ht="12.75" customHeight="1">
      <c r="A156" s="2"/>
      <c r="B156" s="10"/>
      <c r="C156" s="415"/>
      <c r="D156" s="1"/>
      <c r="E156" s="1"/>
      <c r="F156" s="1"/>
    </row>
    <row r="157" spans="1:6" ht="12.75" customHeight="1">
      <c r="A157" s="2"/>
      <c r="B157" s="3"/>
      <c r="C157" s="3"/>
      <c r="D157" s="1"/>
      <c r="E157" s="1"/>
      <c r="F157" s="1"/>
    </row>
    <row r="158" spans="1:6" ht="12.75" customHeight="1">
      <c r="A158" s="4" t="s">
        <v>905</v>
      </c>
      <c r="B158" s="430" t="s">
        <v>906</v>
      </c>
      <c r="C158" s="415"/>
      <c r="D158" s="415"/>
      <c r="E158" s="415"/>
      <c r="F158" s="415"/>
    </row>
    <row r="159" spans="1:6" ht="12.75" customHeight="1">
      <c r="A159" s="4"/>
      <c r="B159" s="3"/>
      <c r="C159" s="3"/>
      <c r="D159" s="3"/>
      <c r="E159" s="3"/>
      <c r="F159" s="3"/>
    </row>
    <row r="160" spans="1:6" ht="12.75" customHeight="1">
      <c r="A160" s="4"/>
      <c r="B160" s="1"/>
      <c r="C160" s="2" t="s">
        <v>907</v>
      </c>
      <c r="D160" s="19"/>
      <c r="E160" s="136"/>
      <c r="F160" s="7"/>
    </row>
    <row r="162" spans="1:4" ht="12.75" customHeight="1">
      <c r="A162" s="4"/>
      <c r="B162" s="519"/>
      <c r="C162" s="415"/>
      <c r="D162" s="137"/>
    </row>
    <row r="163" spans="1:4" ht="12.75" customHeight="1">
      <c r="A163" s="4"/>
      <c r="B163" s="138"/>
      <c r="C163" s="67" t="s">
        <v>908</v>
      </c>
      <c r="D163" s="16"/>
    </row>
    <row r="164" spans="1:4" ht="12.75" customHeight="1">
      <c r="A164" s="4"/>
      <c r="B164" s="14"/>
      <c r="C164" s="67" t="s">
        <v>21</v>
      </c>
      <c r="D164" s="136"/>
    </row>
    <row r="165" spans="1:4" ht="12.75" customHeight="1">
      <c r="A165" s="2"/>
      <c r="B165" s="14"/>
      <c r="C165" s="15" t="s">
        <v>22</v>
      </c>
      <c r="D165" s="1"/>
    </row>
    <row r="166" spans="1:4" ht="12.75" customHeight="1">
      <c r="A166" s="2"/>
      <c r="B166" s="1"/>
      <c r="C166" s="15" t="s">
        <v>909</v>
      </c>
      <c r="D166" s="1"/>
    </row>
    <row r="167" spans="1:4" ht="12.75" customHeight="1">
      <c r="A167" s="2"/>
      <c r="B167" s="1"/>
      <c r="C167" s="18"/>
      <c r="D167" s="1"/>
    </row>
    <row r="168" spans="1:4" ht="12.75" customHeight="1">
      <c r="A168" s="2"/>
      <c r="B168" s="1"/>
      <c r="C168" s="1"/>
      <c r="D168" s="1"/>
    </row>
    <row r="169" spans="1:4" ht="12.75" customHeight="1">
      <c r="A169" s="4" t="s">
        <v>910</v>
      </c>
      <c r="B169" s="495" t="s">
        <v>911</v>
      </c>
      <c r="C169" s="415"/>
      <c r="D169" s="1"/>
    </row>
    <row r="170" spans="1:4" ht="12.75" customHeight="1">
      <c r="A170" s="4"/>
      <c r="B170" s="541" t="s">
        <v>912</v>
      </c>
      <c r="C170" s="422"/>
      <c r="D170" s="76"/>
    </row>
    <row r="171" spans="1:4" ht="12.75" customHeight="1">
      <c r="A171" s="4"/>
      <c r="B171" s="541" t="s">
        <v>913</v>
      </c>
      <c r="C171" s="422"/>
      <c r="D171" s="139"/>
    </row>
    <row r="172" spans="1:4" ht="12.75" customHeight="1">
      <c r="A172" s="2"/>
      <c r="B172" s="1"/>
      <c r="C172" s="1"/>
      <c r="D172" s="1"/>
    </row>
    <row r="173" spans="1:4" ht="15.75">
      <c r="A173" s="2"/>
      <c r="B173" s="66" t="s">
        <v>914</v>
      </c>
      <c r="C173" s="1"/>
      <c r="D173" s="1"/>
    </row>
    <row r="174" spans="1:4" ht="20.25" customHeight="1">
      <c r="A174" s="2"/>
      <c r="B174" s="19" t="s">
        <v>915</v>
      </c>
      <c r="C174" s="1"/>
      <c r="D174" s="1"/>
    </row>
    <row r="175" spans="1:4" ht="12.75" customHeight="1">
      <c r="A175" s="4" t="s">
        <v>916</v>
      </c>
      <c r="B175" s="542" t="s">
        <v>917</v>
      </c>
      <c r="C175" s="415"/>
      <c r="D175" s="1"/>
    </row>
    <row r="176" spans="1:4" ht="12.75" customHeight="1">
      <c r="A176" s="4"/>
      <c r="B176" s="495"/>
      <c r="C176" s="415"/>
      <c r="D176" s="415"/>
    </row>
    <row r="177" spans="1:4" ht="12.75" customHeight="1">
      <c r="A177" s="14" t="s">
        <v>264</v>
      </c>
      <c r="B177" s="495" t="s">
        <v>918</v>
      </c>
      <c r="C177" s="415"/>
      <c r="D177" s="415"/>
    </row>
    <row r="178" spans="1:4" ht="12.75" customHeight="1">
      <c r="A178" s="14" t="s">
        <v>264</v>
      </c>
      <c r="B178" s="495" t="s">
        <v>919</v>
      </c>
      <c r="C178" s="415"/>
      <c r="D178" s="415"/>
    </row>
    <row r="179" spans="1:4" ht="12.75" customHeight="1">
      <c r="A179" s="14" t="s">
        <v>264</v>
      </c>
      <c r="B179" s="495" t="s">
        <v>920</v>
      </c>
      <c r="C179" s="415"/>
      <c r="D179" s="415"/>
    </row>
    <row r="180" spans="1:4" ht="12.75" customHeight="1">
      <c r="A180" s="14"/>
      <c r="B180" s="495" t="s">
        <v>921</v>
      </c>
      <c r="C180" s="415"/>
      <c r="D180" s="415"/>
    </row>
    <row r="181" spans="1:4" ht="12.75" customHeight="1">
      <c r="A181" s="14" t="s">
        <v>264</v>
      </c>
      <c r="B181" s="495" t="s">
        <v>922</v>
      </c>
      <c r="C181" s="415"/>
      <c r="D181" s="415"/>
    </row>
    <row r="182" spans="1:4" ht="12.75" customHeight="1">
      <c r="A182" s="14"/>
      <c r="B182" s="495" t="s">
        <v>923</v>
      </c>
      <c r="C182" s="415"/>
      <c r="D182" s="415"/>
    </row>
    <row r="183" spans="1:4" ht="12.75" customHeight="1">
      <c r="A183" s="14"/>
      <c r="B183" s="430" t="s">
        <v>623</v>
      </c>
      <c r="C183" s="415"/>
      <c r="D183" s="415"/>
    </row>
    <row r="184" spans="1:4" ht="12.75" customHeight="1">
      <c r="A184" s="4"/>
      <c r="B184" s="496"/>
      <c r="C184" s="428"/>
      <c r="D184" s="428"/>
    </row>
    <row r="185" spans="1:4" ht="12.75" customHeight="1">
      <c r="A185" s="2"/>
      <c r="B185" s="1"/>
      <c r="C185" s="1"/>
      <c r="D185" s="1"/>
    </row>
    <row r="186" spans="1:4" ht="12.75" customHeight="1">
      <c r="A186" s="4" t="s">
        <v>924</v>
      </c>
      <c r="B186" s="542" t="s">
        <v>925</v>
      </c>
      <c r="C186" s="415"/>
      <c r="D186" s="1"/>
    </row>
    <row r="187" spans="1:4" ht="12.75" customHeight="1">
      <c r="A187" s="4"/>
      <c r="B187" s="495"/>
      <c r="C187" s="415"/>
      <c r="D187" s="1"/>
    </row>
    <row r="188" spans="1:4" ht="12.75" customHeight="1">
      <c r="A188" s="14" t="s">
        <v>264</v>
      </c>
      <c r="B188" s="495" t="s">
        <v>926</v>
      </c>
      <c r="C188" s="415"/>
      <c r="D188" s="415"/>
    </row>
    <row r="189" spans="1:4" ht="12.75" customHeight="1">
      <c r="A189" s="14" t="s">
        <v>264</v>
      </c>
      <c r="B189" s="495" t="s">
        <v>927</v>
      </c>
      <c r="C189" s="415"/>
      <c r="D189" s="415"/>
    </row>
    <row r="190" spans="1:4" ht="12.75" customHeight="1">
      <c r="A190" s="14" t="s">
        <v>264</v>
      </c>
      <c r="B190" s="495" t="s">
        <v>928</v>
      </c>
      <c r="C190" s="415"/>
      <c r="D190" s="415"/>
    </row>
    <row r="191" spans="1:4" ht="12.75" customHeight="1">
      <c r="A191" s="14" t="s">
        <v>264</v>
      </c>
      <c r="B191" s="495" t="s">
        <v>929</v>
      </c>
      <c r="C191" s="415"/>
      <c r="D191" s="415"/>
    </row>
    <row r="192" spans="1:4" ht="12.75" customHeight="1">
      <c r="A192" s="14" t="s">
        <v>264</v>
      </c>
      <c r="B192" s="495" t="s">
        <v>930</v>
      </c>
      <c r="C192" s="415"/>
      <c r="D192" s="415"/>
    </row>
    <row r="193" spans="1:6" ht="12.75" customHeight="1">
      <c r="A193" s="14"/>
      <c r="B193" s="495" t="s">
        <v>931</v>
      </c>
      <c r="C193" s="415"/>
      <c r="D193" s="415"/>
      <c r="E193" s="16"/>
      <c r="F193" s="1"/>
    </row>
    <row r="194" spans="1:6" ht="12.75" customHeight="1">
      <c r="A194" s="14"/>
      <c r="B194" s="495" t="s">
        <v>932</v>
      </c>
      <c r="C194" s="415"/>
      <c r="D194" s="415"/>
      <c r="E194" s="16"/>
      <c r="F194" s="1"/>
    </row>
    <row r="195" spans="1:6" ht="12.75" customHeight="1">
      <c r="A195" s="14"/>
      <c r="B195" s="430" t="s">
        <v>623</v>
      </c>
      <c r="C195" s="415"/>
      <c r="D195" s="415"/>
      <c r="E195" s="7"/>
      <c r="F195" s="1"/>
    </row>
    <row r="196" spans="1:6" ht="12.75" customHeight="1">
      <c r="A196" s="4"/>
      <c r="B196" s="496"/>
      <c r="C196" s="428"/>
      <c r="D196" s="428"/>
      <c r="E196" s="1"/>
      <c r="F196" s="1"/>
    </row>
    <row r="197" spans="1:6" ht="12.75" customHeight="1">
      <c r="A197" s="2"/>
      <c r="B197" s="1"/>
      <c r="C197" s="1"/>
      <c r="D197" s="1"/>
      <c r="E197" s="1"/>
      <c r="F197" s="1"/>
    </row>
    <row r="198" spans="1:6" ht="12.75" customHeight="1">
      <c r="A198" s="4" t="s">
        <v>933</v>
      </c>
      <c r="B198" s="495" t="s">
        <v>934</v>
      </c>
      <c r="C198" s="415"/>
      <c r="D198" s="415"/>
      <c r="E198" s="415"/>
      <c r="F198" s="415"/>
    </row>
    <row r="199" spans="1:6" ht="12.75" customHeight="1">
      <c r="A199" s="4"/>
      <c r="B199" s="559"/>
      <c r="C199" s="422"/>
      <c r="D199" s="140" t="s">
        <v>935</v>
      </c>
      <c r="E199" s="140" t="s">
        <v>936</v>
      </c>
      <c r="F199" s="1"/>
    </row>
    <row r="200" spans="1:6" ht="12.75" customHeight="1">
      <c r="A200" s="4"/>
      <c r="B200" s="435" t="s">
        <v>937</v>
      </c>
      <c r="C200" s="422"/>
      <c r="D200" s="14" t="s">
        <v>264</v>
      </c>
      <c r="E200" s="14" t="s">
        <v>264</v>
      </c>
      <c r="F200" s="1"/>
    </row>
    <row r="201" spans="1:6" ht="12.75" customHeight="1">
      <c r="A201" s="4"/>
      <c r="B201" s="435" t="s">
        <v>938</v>
      </c>
      <c r="C201" s="422"/>
      <c r="D201" s="14"/>
      <c r="E201" s="14"/>
      <c r="F201" s="1"/>
    </row>
    <row r="202" spans="1:6" ht="12.75" customHeight="1">
      <c r="A202" s="4"/>
      <c r="B202" s="435" t="s">
        <v>939</v>
      </c>
      <c r="C202" s="422"/>
      <c r="D202" s="14" t="s">
        <v>264</v>
      </c>
      <c r="E202" s="14" t="s">
        <v>264</v>
      </c>
      <c r="F202" s="1"/>
    </row>
    <row r="203" spans="1:6" ht="12.75" customHeight="1">
      <c r="A203" s="4"/>
      <c r="B203" s="435" t="s">
        <v>940</v>
      </c>
      <c r="C203" s="422"/>
      <c r="D203" s="14"/>
      <c r="E203" s="14"/>
      <c r="F203" s="1"/>
    </row>
    <row r="204" spans="1:6" ht="12.75" customHeight="1">
      <c r="A204" s="4"/>
      <c r="B204" s="435" t="s">
        <v>941</v>
      </c>
      <c r="C204" s="422"/>
      <c r="D204" s="14"/>
      <c r="E204" s="14"/>
      <c r="F204" s="1"/>
    </row>
    <row r="205" spans="1:6" ht="12.75" customHeight="1">
      <c r="A205" s="4"/>
      <c r="B205" s="435" t="s">
        <v>942</v>
      </c>
      <c r="C205" s="422"/>
      <c r="D205" s="14"/>
      <c r="E205" s="141"/>
      <c r="F205" s="1"/>
    </row>
    <row r="206" spans="1:6" ht="12.75" customHeight="1">
      <c r="A206" s="4"/>
      <c r="B206" s="435" t="s">
        <v>943</v>
      </c>
      <c r="C206" s="422"/>
      <c r="D206" s="14" t="s">
        <v>264</v>
      </c>
      <c r="E206" s="14" t="s">
        <v>264</v>
      </c>
      <c r="F206" s="1"/>
    </row>
    <row r="207" spans="1:6" ht="12.75" customHeight="1">
      <c r="A207" s="4"/>
      <c r="B207" s="435" t="s">
        <v>944</v>
      </c>
      <c r="C207" s="422"/>
      <c r="D207" s="14"/>
      <c r="E207" s="14"/>
      <c r="F207" s="1"/>
    </row>
    <row r="208" spans="1:6" ht="12.75" customHeight="1">
      <c r="A208" s="4"/>
      <c r="B208" s="435" t="s">
        <v>945</v>
      </c>
      <c r="C208" s="422"/>
      <c r="D208" s="14"/>
      <c r="E208" s="14"/>
      <c r="F208" s="1"/>
    </row>
    <row r="209" spans="1:6" ht="12.75" customHeight="1">
      <c r="A209" s="4"/>
      <c r="B209" s="435" t="s">
        <v>946</v>
      </c>
      <c r="C209" s="422"/>
      <c r="D209" s="14" t="s">
        <v>264</v>
      </c>
      <c r="E209" s="14" t="s">
        <v>264</v>
      </c>
      <c r="F209" s="1"/>
    </row>
    <row r="210" spans="1:6" ht="12.75" customHeight="1">
      <c r="A210" s="2"/>
      <c r="B210" s="1"/>
      <c r="C210" s="1"/>
      <c r="D210" s="1"/>
      <c r="E210" s="1"/>
      <c r="F210" s="1"/>
    </row>
    <row r="211" spans="1:6" ht="50.25" customHeight="1">
      <c r="A211" s="4" t="s">
        <v>947</v>
      </c>
      <c r="B211" s="560" t="s">
        <v>948</v>
      </c>
      <c r="C211" s="560"/>
      <c r="D211" s="560"/>
      <c r="E211" s="560"/>
      <c r="F211" s="1"/>
    </row>
    <row r="212" spans="1:6" ht="12.75" customHeight="1">
      <c r="A212" s="2"/>
      <c r="B212" s="556"/>
      <c r="C212" s="557"/>
      <c r="D212" s="557"/>
      <c r="E212" s="554"/>
      <c r="F212" s="1"/>
    </row>
    <row r="213" spans="1:6" ht="12.75" customHeight="1">
      <c r="A213" s="2"/>
      <c r="B213" s="558"/>
      <c r="C213" s="415"/>
      <c r="D213" s="415"/>
      <c r="E213" s="433"/>
      <c r="F213" s="1"/>
    </row>
    <row r="214" spans="1:6" ht="12.75" customHeight="1">
      <c r="A214" s="2"/>
      <c r="B214" s="558"/>
      <c r="C214" s="415"/>
      <c r="D214" s="415"/>
      <c r="E214" s="433"/>
      <c r="F214" s="1"/>
    </row>
    <row r="215" spans="1:6" ht="12.75" customHeight="1">
      <c r="A215" s="2"/>
      <c r="B215" s="555"/>
      <c r="C215" s="428"/>
      <c r="D215" s="428"/>
      <c r="E215" s="505"/>
      <c r="F215" s="1"/>
    </row>
  </sheetData>
  <mergeCells count="143">
    <mergeCell ref="B144:D144"/>
    <mergeCell ref="B145:D145"/>
    <mergeCell ref="B146:D146"/>
    <mergeCell ref="B147:D147"/>
    <mergeCell ref="B148:D148"/>
    <mergeCell ref="B149:D149"/>
    <mergeCell ref="B151:F151"/>
    <mergeCell ref="B158:F158"/>
    <mergeCell ref="B122:D122"/>
    <mergeCell ref="B123:D123"/>
    <mergeCell ref="B125:E125"/>
    <mergeCell ref="B127:E127"/>
    <mergeCell ref="B129:E129"/>
    <mergeCell ref="B131:F131"/>
    <mergeCell ref="B133:D133"/>
    <mergeCell ref="B134:D134"/>
    <mergeCell ref="B143:D143"/>
    <mergeCell ref="B212:E215"/>
    <mergeCell ref="B199:C199"/>
    <mergeCell ref="B200:C200"/>
    <mergeCell ref="B201:C201"/>
    <mergeCell ref="B202:C202"/>
    <mergeCell ref="B203:C203"/>
    <mergeCell ref="B204:C204"/>
    <mergeCell ref="B205:C205"/>
    <mergeCell ref="B195:D195"/>
    <mergeCell ref="B196:D196"/>
    <mergeCell ref="B198:F198"/>
    <mergeCell ref="B206:C206"/>
    <mergeCell ref="B207:C207"/>
    <mergeCell ref="B208:C208"/>
    <mergeCell ref="B209:C209"/>
    <mergeCell ref="B211:E211"/>
    <mergeCell ref="B186:C186"/>
    <mergeCell ref="B187:C187"/>
    <mergeCell ref="B188:D188"/>
    <mergeCell ref="B189:D189"/>
    <mergeCell ref="B190:D190"/>
    <mergeCell ref="B191:D191"/>
    <mergeCell ref="B192:D192"/>
    <mergeCell ref="B193:D193"/>
    <mergeCell ref="B194:D194"/>
    <mergeCell ref="B179:D179"/>
    <mergeCell ref="B180:D180"/>
    <mergeCell ref="B181:D181"/>
    <mergeCell ref="B182:D182"/>
    <mergeCell ref="B183:D183"/>
    <mergeCell ref="B184:D184"/>
    <mergeCell ref="C93:F93"/>
    <mergeCell ref="C94:F94"/>
    <mergeCell ref="C95:F95"/>
    <mergeCell ref="C96:F96"/>
    <mergeCell ref="C98:F98"/>
    <mergeCell ref="C99:F99"/>
    <mergeCell ref="C100:F100"/>
    <mergeCell ref="C101:F101"/>
    <mergeCell ref="B103:E103"/>
    <mergeCell ref="B104:F104"/>
    <mergeCell ref="A105:F105"/>
    <mergeCell ref="A106:F106"/>
    <mergeCell ref="A107:F107"/>
    <mergeCell ref="A108:A109"/>
    <mergeCell ref="D108:D109"/>
    <mergeCell ref="E108:E109"/>
    <mergeCell ref="F108:F109"/>
    <mergeCell ref="B108:C109"/>
    <mergeCell ref="B62:F62"/>
    <mergeCell ref="B63:F63"/>
    <mergeCell ref="B64:F64"/>
    <mergeCell ref="B81:F81"/>
    <mergeCell ref="B82:F82"/>
    <mergeCell ref="B83:F83"/>
    <mergeCell ref="B84:F84"/>
    <mergeCell ref="B177:D177"/>
    <mergeCell ref="B178:D178"/>
    <mergeCell ref="B116:F116"/>
    <mergeCell ref="C117:F117"/>
    <mergeCell ref="B119:F119"/>
    <mergeCell ref="B121:D121"/>
    <mergeCell ref="B162:C162"/>
    <mergeCell ref="B169:C169"/>
    <mergeCell ref="B170:C170"/>
    <mergeCell ref="B171:C171"/>
    <mergeCell ref="B175:C175"/>
    <mergeCell ref="C155:C156"/>
    <mergeCell ref="B135:D135"/>
    <mergeCell ref="B136:D136"/>
    <mergeCell ref="B140:F140"/>
    <mergeCell ref="B142:D142"/>
    <mergeCell ref="B176:D176"/>
    <mergeCell ref="B34:F34"/>
    <mergeCell ref="B36:D36"/>
    <mergeCell ref="B37:D37"/>
    <mergeCell ref="C97:F97"/>
    <mergeCell ref="B44:D44"/>
    <mergeCell ref="B46:D46"/>
    <mergeCell ref="B47:D47"/>
    <mergeCell ref="B48:D48"/>
    <mergeCell ref="B49:D49"/>
    <mergeCell ref="B50:D50"/>
    <mergeCell ref="B52:D52"/>
    <mergeCell ref="B53:D53"/>
    <mergeCell ref="B54:D54"/>
    <mergeCell ref="B42:C42"/>
    <mergeCell ref="B38:F38"/>
    <mergeCell ref="B40:C40"/>
    <mergeCell ref="B41:C41"/>
    <mergeCell ref="B55:D55"/>
    <mergeCell ref="B56:D56"/>
    <mergeCell ref="B57:D57"/>
    <mergeCell ref="B58:D58"/>
    <mergeCell ref="C91:F91"/>
    <mergeCell ref="B60:F60"/>
    <mergeCell ref="B61:F61"/>
    <mergeCell ref="A1:F1"/>
    <mergeCell ref="B3:F3"/>
    <mergeCell ref="B4:F4"/>
    <mergeCell ref="B11:F11"/>
    <mergeCell ref="B12:F12"/>
    <mergeCell ref="B13:F13"/>
    <mergeCell ref="B14:F14"/>
    <mergeCell ref="D15:E15"/>
    <mergeCell ref="D16:E16"/>
    <mergeCell ref="B10:F10"/>
    <mergeCell ref="B9:F9"/>
    <mergeCell ref="B8:F8"/>
    <mergeCell ref="B7:F7"/>
    <mergeCell ref="B6:F6"/>
    <mergeCell ref="B5:F5"/>
    <mergeCell ref="B29:F29"/>
    <mergeCell ref="B30:F30"/>
    <mergeCell ref="B31:F31"/>
    <mergeCell ref="B32:F32"/>
    <mergeCell ref="B33:F33"/>
    <mergeCell ref="D17:E17"/>
    <mergeCell ref="D18:E18"/>
    <mergeCell ref="B20:F20"/>
    <mergeCell ref="B21:F21"/>
    <mergeCell ref="B22:F22"/>
    <mergeCell ref="B23:F23"/>
    <mergeCell ref="B25:F25"/>
    <mergeCell ref="B27:F27"/>
    <mergeCell ref="B28:F28"/>
  </mergeCells>
  <pageMargins left="0.75" right="0.75" top="1" bottom="1" header="0" footer="0"/>
  <pageSetup scale="75" orientation="portrait" r:id="rId1"/>
  <headerFooter>
    <oddHeader>&amp;LCommon Data Set 2024-2025</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Q52"/>
  <sheetViews>
    <sheetView showGridLines="0" zoomScale="110" zoomScaleNormal="110" workbookViewId="0">
      <selection activeCell="L59" sqref="L59"/>
    </sheetView>
  </sheetViews>
  <sheetFormatPr defaultColWidth="12.5703125" defaultRowHeight="15" customHeight="1"/>
  <cols>
    <col min="1" max="2" width="3.85546875" customWidth="1"/>
    <col min="3" max="3" width="10.85546875" customWidth="1"/>
    <col min="4" max="11" width="9" customWidth="1"/>
    <col min="12" max="12" width="9.140625" customWidth="1"/>
    <col min="13" max="17" width="8.5703125" hidden="1" customWidth="1"/>
    <col min="18" max="26" width="8.5703125" customWidth="1"/>
  </cols>
  <sheetData>
    <row r="1" spans="1:11" ht="12.75" customHeight="1">
      <c r="A1" s="416" t="s">
        <v>949</v>
      </c>
      <c r="B1" s="417"/>
      <c r="C1" s="417"/>
      <c r="D1" s="417"/>
      <c r="E1" s="417"/>
      <c r="F1" s="417"/>
      <c r="G1" s="417"/>
      <c r="H1" s="417"/>
      <c r="I1" s="417"/>
      <c r="J1" s="417"/>
      <c r="K1" s="417"/>
    </row>
    <row r="2" spans="1:11" ht="12.75" customHeight="1">
      <c r="A2" s="1"/>
      <c r="B2" s="1"/>
      <c r="C2" s="1"/>
      <c r="D2" s="1"/>
      <c r="E2" s="1"/>
      <c r="F2" s="1"/>
      <c r="G2" s="1"/>
      <c r="H2" s="1"/>
      <c r="I2" s="1"/>
      <c r="J2" s="1"/>
      <c r="K2" s="1"/>
    </row>
    <row r="3" spans="1:11" ht="42" customHeight="1">
      <c r="A3" s="142" t="s">
        <v>950</v>
      </c>
      <c r="B3" s="561" t="s">
        <v>951</v>
      </c>
      <c r="C3" s="415"/>
      <c r="D3" s="415"/>
      <c r="E3" s="415"/>
      <c r="F3" s="415"/>
      <c r="G3" s="415"/>
      <c r="H3" s="415"/>
      <c r="I3" s="415"/>
      <c r="J3" s="415"/>
      <c r="K3" s="415"/>
    </row>
    <row r="4" spans="1:11" ht="66" customHeight="1">
      <c r="A4" s="1"/>
      <c r="B4" s="562" t="s">
        <v>952</v>
      </c>
      <c r="C4" s="428"/>
      <c r="D4" s="428"/>
      <c r="E4" s="428"/>
      <c r="F4" s="428"/>
      <c r="G4" s="428"/>
      <c r="H4" s="428"/>
      <c r="I4" s="428"/>
      <c r="J4" s="428"/>
      <c r="K4" s="505"/>
    </row>
    <row r="5" spans="1:11" ht="12.75" customHeight="1">
      <c r="A5" s="72"/>
      <c r="B5" s="143"/>
      <c r="C5" s="377"/>
      <c r="D5" s="378"/>
      <c r="E5" s="379"/>
      <c r="F5" s="379"/>
      <c r="G5" s="379"/>
      <c r="H5" s="379"/>
      <c r="I5" s="380"/>
      <c r="J5" s="143" t="s">
        <v>953</v>
      </c>
      <c r="K5" s="143" t="s">
        <v>954</v>
      </c>
    </row>
    <row r="6" spans="1:11" ht="55.5" customHeight="1">
      <c r="A6" s="10"/>
      <c r="B6" s="144" t="s">
        <v>169</v>
      </c>
      <c r="C6" s="563" t="s">
        <v>955</v>
      </c>
      <c r="D6" s="412"/>
      <c r="E6" s="412"/>
      <c r="F6" s="412"/>
      <c r="G6" s="412"/>
      <c r="H6" s="412"/>
      <c r="I6" s="422"/>
      <c r="J6" s="145" t="s">
        <v>858</v>
      </c>
      <c r="K6" s="145" t="s">
        <v>956</v>
      </c>
    </row>
    <row r="7" spans="1:11" ht="46.5" customHeight="1">
      <c r="A7" s="10"/>
      <c r="B7" s="144" t="s">
        <v>171</v>
      </c>
      <c r="C7" s="563" t="s">
        <v>957</v>
      </c>
      <c r="D7" s="412"/>
      <c r="E7" s="412"/>
      <c r="F7" s="412"/>
      <c r="G7" s="412"/>
      <c r="H7" s="412"/>
      <c r="I7" s="422"/>
      <c r="J7" s="145" t="s">
        <v>858</v>
      </c>
      <c r="K7" s="145" t="s">
        <v>958</v>
      </c>
    </row>
    <row r="8" spans="1:11" ht="24.75" customHeight="1">
      <c r="A8" s="10"/>
      <c r="B8" s="144" t="s">
        <v>173</v>
      </c>
      <c r="C8" s="564" t="s">
        <v>959</v>
      </c>
      <c r="D8" s="412"/>
      <c r="E8" s="412"/>
      <c r="F8" s="412"/>
      <c r="G8" s="412"/>
      <c r="H8" s="412"/>
      <c r="I8" s="422"/>
      <c r="J8" s="145" t="s">
        <v>858</v>
      </c>
      <c r="K8" s="145" t="s">
        <v>960</v>
      </c>
    </row>
    <row r="9" spans="1:11" ht="25.5" customHeight="1">
      <c r="A9" s="10"/>
      <c r="B9" s="144" t="s">
        <v>175</v>
      </c>
      <c r="C9" s="564" t="s">
        <v>961</v>
      </c>
      <c r="D9" s="412"/>
      <c r="E9" s="412"/>
      <c r="F9" s="412"/>
      <c r="G9" s="412"/>
      <c r="H9" s="412"/>
      <c r="I9" s="422"/>
      <c r="J9" s="145" t="s">
        <v>858</v>
      </c>
      <c r="K9" s="145" t="s">
        <v>858</v>
      </c>
    </row>
    <row r="10" spans="1:11" ht="12.75" customHeight="1">
      <c r="A10" s="10"/>
      <c r="B10" s="144" t="s">
        <v>177</v>
      </c>
      <c r="C10" s="564" t="s">
        <v>962</v>
      </c>
      <c r="D10" s="412"/>
      <c r="E10" s="412"/>
      <c r="F10" s="412"/>
      <c r="G10" s="412"/>
      <c r="H10" s="412"/>
      <c r="I10" s="422"/>
      <c r="J10" s="145" t="s">
        <v>960</v>
      </c>
      <c r="K10" s="145" t="s">
        <v>858</v>
      </c>
    </row>
    <row r="11" spans="1:11" ht="12.75" customHeight="1">
      <c r="A11" s="10"/>
      <c r="B11" s="144" t="s">
        <v>179</v>
      </c>
      <c r="C11" s="564" t="s">
        <v>963</v>
      </c>
      <c r="D11" s="412"/>
      <c r="E11" s="412"/>
      <c r="F11" s="412"/>
      <c r="G11" s="412"/>
      <c r="H11" s="412"/>
      <c r="I11" s="422"/>
      <c r="J11" s="145" t="s">
        <v>858</v>
      </c>
      <c r="K11" s="145" t="s">
        <v>858</v>
      </c>
    </row>
    <row r="12" spans="1:11" ht="12.75" customHeight="1">
      <c r="A12" s="10"/>
      <c r="B12" s="144" t="s">
        <v>181</v>
      </c>
      <c r="C12" s="564" t="s">
        <v>964</v>
      </c>
      <c r="D12" s="412"/>
      <c r="E12" s="412"/>
      <c r="F12" s="412"/>
      <c r="G12" s="412"/>
      <c r="H12" s="412"/>
      <c r="I12" s="422"/>
      <c r="J12" s="145" t="s">
        <v>858</v>
      </c>
      <c r="K12" s="145" t="s">
        <v>960</v>
      </c>
    </row>
    <row r="13" spans="1:11" ht="12.75" customHeight="1">
      <c r="A13" s="1"/>
      <c r="B13" s="93"/>
      <c r="C13" s="93"/>
      <c r="D13" s="93"/>
      <c r="E13" s="93"/>
      <c r="F13" s="93"/>
      <c r="G13" s="93"/>
      <c r="H13" s="93"/>
      <c r="I13" s="93"/>
      <c r="J13" s="93"/>
      <c r="K13" s="93"/>
    </row>
    <row r="14" spans="1:11" ht="31.5" customHeight="1">
      <c r="A14" s="1"/>
      <c r="B14" s="565" t="s">
        <v>965</v>
      </c>
      <c r="C14" s="415"/>
      <c r="D14" s="415"/>
      <c r="E14" s="415"/>
      <c r="F14" s="415"/>
      <c r="G14" s="415"/>
      <c r="H14" s="415"/>
      <c r="I14" s="415"/>
      <c r="J14" s="415"/>
      <c r="K14" s="415"/>
    </row>
    <row r="15" spans="1:11" ht="55.5" customHeight="1">
      <c r="A15" s="1"/>
      <c r="B15" s="565" t="s">
        <v>966</v>
      </c>
      <c r="C15" s="415"/>
      <c r="D15" s="415"/>
      <c r="E15" s="415"/>
      <c r="F15" s="415"/>
      <c r="G15" s="415"/>
      <c r="H15" s="415"/>
      <c r="I15" s="415"/>
      <c r="J15" s="415"/>
      <c r="K15" s="415"/>
    </row>
    <row r="16" spans="1:11" ht="32.25" customHeight="1">
      <c r="A16" s="1"/>
      <c r="B16" s="565" t="s">
        <v>967</v>
      </c>
      <c r="C16" s="415"/>
      <c r="D16" s="415"/>
      <c r="E16" s="415"/>
      <c r="F16" s="415"/>
      <c r="G16" s="415"/>
      <c r="H16" s="415"/>
      <c r="I16" s="415"/>
      <c r="J16" s="415"/>
      <c r="K16" s="415"/>
    </row>
    <row r="17" spans="1:11" ht="67.5" customHeight="1">
      <c r="A17" s="1"/>
      <c r="B17" s="565" t="s">
        <v>968</v>
      </c>
      <c r="C17" s="415"/>
      <c r="D17" s="415"/>
      <c r="E17" s="415"/>
      <c r="F17" s="415"/>
      <c r="G17" s="415"/>
      <c r="H17" s="415"/>
      <c r="I17" s="415"/>
      <c r="J17" s="415"/>
      <c r="K17" s="415"/>
    </row>
    <row r="18" spans="1:11" ht="26.25" customHeight="1">
      <c r="A18" s="1"/>
      <c r="B18" s="565" t="s">
        <v>969</v>
      </c>
      <c r="C18" s="415"/>
      <c r="D18" s="415"/>
      <c r="E18" s="415"/>
      <c r="F18" s="415"/>
      <c r="G18" s="415"/>
      <c r="H18" s="415"/>
      <c r="I18" s="415"/>
      <c r="J18" s="415"/>
      <c r="K18" s="415"/>
    </row>
    <row r="19" spans="1:11" ht="12.75" customHeight="1">
      <c r="A19" s="1"/>
      <c r="B19" s="1"/>
      <c r="C19" s="12"/>
      <c r="D19" s="12"/>
      <c r="E19" s="12"/>
      <c r="F19" s="12"/>
      <c r="G19" s="12"/>
      <c r="H19" s="12"/>
      <c r="I19" s="12"/>
      <c r="J19" s="12"/>
      <c r="K19" s="12"/>
    </row>
    <row r="20" spans="1:11" ht="12.75" customHeight="1">
      <c r="A20" s="5" t="s">
        <v>950</v>
      </c>
      <c r="B20" s="559"/>
      <c r="C20" s="412"/>
      <c r="D20" s="412"/>
      <c r="E20" s="412"/>
      <c r="F20" s="412"/>
      <c r="G20" s="412"/>
      <c r="H20" s="422"/>
      <c r="I20" s="140" t="s">
        <v>970</v>
      </c>
      <c r="J20" s="140" t="s">
        <v>971</v>
      </c>
      <c r="K20" s="140" t="s">
        <v>233</v>
      </c>
    </row>
    <row r="21" spans="1:11" ht="12.75" customHeight="1">
      <c r="A21" s="5"/>
      <c r="B21" s="14" t="s">
        <v>169</v>
      </c>
      <c r="C21" s="566" t="s">
        <v>972</v>
      </c>
      <c r="D21" s="412"/>
      <c r="E21" s="412"/>
      <c r="F21" s="412"/>
      <c r="G21" s="412"/>
      <c r="H21" s="422"/>
      <c r="I21" s="14">
        <v>270</v>
      </c>
      <c r="J21" s="14">
        <v>228</v>
      </c>
      <c r="K21" s="14">
        <f t="shared" ref="K21:K29" si="0">I21+J21</f>
        <v>498</v>
      </c>
    </row>
    <row r="22" spans="1:11" ht="12.75" customHeight="1">
      <c r="A22" s="5"/>
      <c r="B22" s="14" t="s">
        <v>171</v>
      </c>
      <c r="C22" s="566" t="s">
        <v>973</v>
      </c>
      <c r="D22" s="412"/>
      <c r="E22" s="412"/>
      <c r="F22" s="412"/>
      <c r="G22" s="412"/>
      <c r="H22" s="422"/>
      <c r="I22" s="14">
        <v>119</v>
      </c>
      <c r="J22" s="14">
        <v>94</v>
      </c>
      <c r="K22" s="14">
        <f t="shared" si="0"/>
        <v>213</v>
      </c>
    </row>
    <row r="23" spans="1:11" ht="12.75" customHeight="1">
      <c r="A23" s="5"/>
      <c r="B23" s="14" t="s">
        <v>173</v>
      </c>
      <c r="C23" s="566" t="s">
        <v>974</v>
      </c>
      <c r="D23" s="412"/>
      <c r="E23" s="412"/>
      <c r="F23" s="412"/>
      <c r="G23" s="412"/>
      <c r="H23" s="422"/>
      <c r="I23" s="14">
        <v>137</v>
      </c>
      <c r="J23" s="14">
        <v>162</v>
      </c>
      <c r="K23" s="14">
        <f t="shared" si="0"/>
        <v>299</v>
      </c>
    </row>
    <row r="24" spans="1:11" ht="12.75" customHeight="1">
      <c r="A24" s="5"/>
      <c r="B24" s="14" t="s">
        <v>175</v>
      </c>
      <c r="C24" s="566" t="s">
        <v>975</v>
      </c>
      <c r="D24" s="412"/>
      <c r="E24" s="412"/>
      <c r="F24" s="412"/>
      <c r="G24" s="412"/>
      <c r="H24" s="422"/>
      <c r="I24" s="14">
        <v>133</v>
      </c>
      <c r="J24" s="14">
        <v>66</v>
      </c>
      <c r="K24" s="14">
        <f t="shared" si="0"/>
        <v>199</v>
      </c>
    </row>
    <row r="25" spans="1:11" ht="14.25" customHeight="1">
      <c r="A25" s="5"/>
      <c r="B25" s="14" t="s">
        <v>177</v>
      </c>
      <c r="C25" s="566" t="s">
        <v>976</v>
      </c>
      <c r="D25" s="412"/>
      <c r="E25" s="412"/>
      <c r="F25" s="412"/>
      <c r="G25" s="412"/>
      <c r="H25" s="422"/>
      <c r="I25" s="14">
        <v>24</v>
      </c>
      <c r="J25" s="14">
        <v>12</v>
      </c>
      <c r="K25" s="14">
        <f t="shared" si="0"/>
        <v>36</v>
      </c>
    </row>
    <row r="26" spans="1:11" ht="12" customHeight="1">
      <c r="A26" s="5"/>
      <c r="B26" s="14" t="s">
        <v>179</v>
      </c>
      <c r="C26" s="566" t="s">
        <v>977</v>
      </c>
      <c r="D26" s="412"/>
      <c r="E26" s="412"/>
      <c r="F26" s="412"/>
      <c r="G26" s="412"/>
      <c r="H26" s="422"/>
      <c r="I26" s="14">
        <v>230</v>
      </c>
      <c r="J26" s="14">
        <v>66</v>
      </c>
      <c r="K26" s="14">
        <f t="shared" si="0"/>
        <v>296</v>
      </c>
    </row>
    <row r="27" spans="1:11" ht="26.25" customHeight="1">
      <c r="A27" s="5"/>
      <c r="B27" s="14" t="s">
        <v>181</v>
      </c>
      <c r="C27" s="566" t="s">
        <v>978</v>
      </c>
      <c r="D27" s="412"/>
      <c r="E27" s="412"/>
      <c r="F27" s="412"/>
      <c r="G27" s="412"/>
      <c r="H27" s="422"/>
      <c r="I27" s="14">
        <v>37</v>
      </c>
      <c r="J27" s="14">
        <v>78</v>
      </c>
      <c r="K27" s="14">
        <f t="shared" si="0"/>
        <v>115</v>
      </c>
    </row>
    <row r="28" spans="1:11" ht="12.75" customHeight="1">
      <c r="A28" s="5"/>
      <c r="B28" s="14" t="s">
        <v>183</v>
      </c>
      <c r="C28" s="566" t="s">
        <v>979</v>
      </c>
      <c r="D28" s="412"/>
      <c r="E28" s="412"/>
      <c r="F28" s="412"/>
      <c r="G28" s="412"/>
      <c r="H28" s="422"/>
      <c r="I28" s="14">
        <v>1</v>
      </c>
      <c r="J28" s="14">
        <v>8</v>
      </c>
      <c r="K28" s="14">
        <f t="shared" si="0"/>
        <v>9</v>
      </c>
    </row>
    <row r="29" spans="1:11" ht="25.5" customHeight="1">
      <c r="A29" s="5"/>
      <c r="B29" s="14" t="s">
        <v>828</v>
      </c>
      <c r="C29" s="566" t="s">
        <v>980</v>
      </c>
      <c r="D29" s="412"/>
      <c r="E29" s="412"/>
      <c r="F29" s="412"/>
      <c r="G29" s="412"/>
      <c r="H29" s="422"/>
      <c r="I29" s="14">
        <v>1</v>
      </c>
      <c r="J29" s="14">
        <v>64</v>
      </c>
      <c r="K29" s="14">
        <f t="shared" si="0"/>
        <v>65</v>
      </c>
    </row>
    <row r="30" spans="1:11" ht="25.5" customHeight="1">
      <c r="A30" s="5"/>
      <c r="B30" s="14" t="s">
        <v>830</v>
      </c>
      <c r="C30" s="566" t="s">
        <v>981</v>
      </c>
      <c r="D30" s="412"/>
      <c r="E30" s="412"/>
      <c r="F30" s="412"/>
      <c r="G30" s="412"/>
      <c r="H30" s="422"/>
      <c r="I30" s="27"/>
      <c r="J30" s="27"/>
      <c r="K30" s="14"/>
    </row>
    <row r="31" spans="1:11" ht="10.5" customHeight="1">
      <c r="A31" s="1"/>
      <c r="B31" s="1"/>
      <c r="C31" s="1"/>
      <c r="D31" s="1"/>
      <c r="E31" s="1"/>
      <c r="F31" s="1"/>
      <c r="G31" s="1"/>
      <c r="H31" s="1"/>
      <c r="I31" s="1"/>
      <c r="J31" s="1"/>
      <c r="K31" s="1"/>
    </row>
    <row r="32" spans="1:11" ht="12.75" customHeight="1">
      <c r="A32" s="5" t="s">
        <v>982</v>
      </c>
      <c r="B32" s="542" t="s">
        <v>983</v>
      </c>
      <c r="C32" s="415"/>
      <c r="D32" s="415"/>
      <c r="E32" s="415"/>
      <c r="F32" s="415"/>
      <c r="G32" s="415"/>
      <c r="H32" s="415"/>
      <c r="I32" s="415"/>
      <c r="J32" s="415"/>
      <c r="K32" s="415"/>
    </row>
    <row r="33" spans="1:11" ht="54.75" customHeight="1">
      <c r="A33" s="1"/>
      <c r="B33" s="430" t="s">
        <v>984</v>
      </c>
      <c r="C33" s="415"/>
      <c r="D33" s="415"/>
      <c r="E33" s="415"/>
      <c r="F33" s="415"/>
      <c r="G33" s="415"/>
      <c r="H33" s="415"/>
      <c r="I33" s="415"/>
      <c r="J33" s="415"/>
      <c r="K33" s="415"/>
    </row>
    <row r="34" spans="1:11" ht="12.75" customHeight="1">
      <c r="A34" s="1"/>
      <c r="B34" s="430" t="s">
        <v>985</v>
      </c>
      <c r="C34" s="415"/>
      <c r="D34" s="415"/>
      <c r="E34" s="415"/>
      <c r="F34" s="415"/>
      <c r="G34" s="415"/>
      <c r="H34" s="415"/>
      <c r="I34" s="415"/>
      <c r="J34" s="415"/>
      <c r="K34" s="415"/>
    </row>
    <row r="35" spans="1:11" ht="11.25" customHeight="1">
      <c r="A35" s="1"/>
      <c r="B35" s="3"/>
      <c r="C35" s="3"/>
      <c r="D35" s="3"/>
      <c r="E35" s="3"/>
      <c r="F35" s="3"/>
      <c r="G35" s="3"/>
      <c r="H35" s="3"/>
      <c r="I35" s="3"/>
      <c r="J35" s="3"/>
      <c r="K35" s="3"/>
    </row>
    <row r="36" spans="1:11" ht="17.25" customHeight="1">
      <c r="A36" s="142"/>
      <c r="B36" s="569" t="s">
        <v>986</v>
      </c>
      <c r="C36" s="412"/>
      <c r="D36" s="412"/>
      <c r="E36" s="412"/>
      <c r="F36" s="422"/>
      <c r="G36" s="233">
        <v>15.47</v>
      </c>
      <c r="H36" s="146" t="s">
        <v>987</v>
      </c>
      <c r="I36" s="19" t="s">
        <v>988</v>
      </c>
      <c r="J36" s="14">
        <v>5353</v>
      </c>
      <c r="K36" s="19" t="s">
        <v>989</v>
      </c>
    </row>
    <row r="37" spans="1:11" ht="12.75" customHeight="1">
      <c r="A37" s="19"/>
      <c r="B37" s="19"/>
      <c r="C37" s="19"/>
      <c r="D37" s="19"/>
      <c r="E37" s="19"/>
      <c r="F37" s="19"/>
      <c r="G37" s="19"/>
      <c r="H37" s="19"/>
      <c r="I37" s="55" t="s">
        <v>990</v>
      </c>
      <c r="J37" s="14">
        <v>346</v>
      </c>
      <c r="K37" s="19" t="s">
        <v>991</v>
      </c>
    </row>
    <row r="38" spans="1:11" ht="16.5" customHeight="1">
      <c r="A38" s="142" t="s">
        <v>992</v>
      </c>
      <c r="B38" s="542" t="s">
        <v>993</v>
      </c>
      <c r="C38" s="415"/>
      <c r="D38" s="415"/>
      <c r="E38" s="415"/>
      <c r="F38" s="415"/>
      <c r="G38" s="415"/>
      <c r="H38" s="415"/>
      <c r="I38" s="415"/>
      <c r="J38" s="415"/>
      <c r="K38" s="415"/>
    </row>
    <row r="39" spans="1:11" ht="27" customHeight="1">
      <c r="A39" s="5"/>
      <c r="B39" s="430" t="s">
        <v>994</v>
      </c>
      <c r="C39" s="415"/>
      <c r="D39" s="415"/>
      <c r="E39" s="415"/>
      <c r="F39" s="415"/>
      <c r="G39" s="415"/>
      <c r="H39" s="415"/>
      <c r="I39" s="415"/>
      <c r="J39" s="415"/>
      <c r="K39" s="415"/>
    </row>
    <row r="40" spans="1:11" ht="27" customHeight="1">
      <c r="A40" s="5"/>
      <c r="B40" s="520"/>
      <c r="C40" s="415"/>
      <c r="D40" s="415"/>
      <c r="E40" s="415"/>
      <c r="F40" s="415"/>
      <c r="G40" s="415"/>
      <c r="H40" s="415"/>
      <c r="I40" s="415"/>
      <c r="J40" s="415"/>
      <c r="K40" s="415"/>
    </row>
    <row r="41" spans="1:11" ht="126.75" customHeight="1">
      <c r="A41" s="5"/>
      <c r="B41" s="570" t="s">
        <v>995</v>
      </c>
      <c r="C41" s="415"/>
      <c r="D41" s="415"/>
      <c r="E41" s="415"/>
      <c r="F41" s="415"/>
      <c r="G41" s="415"/>
      <c r="H41" s="415"/>
      <c r="I41" s="415"/>
      <c r="J41" s="415"/>
      <c r="K41" s="415"/>
    </row>
    <row r="42" spans="1:11" ht="96.6" customHeight="1">
      <c r="A42" s="5"/>
      <c r="B42" s="570" t="s">
        <v>996</v>
      </c>
      <c r="C42" s="415"/>
      <c r="D42" s="415"/>
      <c r="E42" s="415"/>
      <c r="F42" s="415"/>
      <c r="G42" s="415"/>
      <c r="H42" s="415"/>
      <c r="I42" s="415"/>
      <c r="J42" s="415"/>
      <c r="K42" s="415"/>
    </row>
    <row r="43" spans="1:11" ht="54" customHeight="1">
      <c r="A43" s="5"/>
      <c r="B43" s="430" t="s">
        <v>997</v>
      </c>
      <c r="C43" s="415"/>
      <c r="D43" s="415"/>
      <c r="E43" s="415"/>
      <c r="F43" s="415"/>
      <c r="G43" s="415"/>
      <c r="H43" s="415"/>
      <c r="I43" s="415"/>
      <c r="J43" s="415"/>
      <c r="K43" s="415"/>
    </row>
    <row r="44" spans="1:11" ht="12.75" customHeight="1">
      <c r="A44" s="5"/>
      <c r="B44" s="147"/>
      <c r="C44" s="147"/>
      <c r="D44" s="147"/>
      <c r="E44" s="147"/>
      <c r="F44" s="147"/>
      <c r="G44" s="147"/>
      <c r="H44" s="147"/>
      <c r="I44" s="147"/>
      <c r="J44" s="147"/>
      <c r="K44" s="147"/>
    </row>
    <row r="45" spans="1:11" ht="12.75" customHeight="1">
      <c r="A45" s="5"/>
      <c r="B45" s="567" t="s">
        <v>998</v>
      </c>
      <c r="C45" s="415"/>
      <c r="D45" s="415"/>
      <c r="E45" s="415"/>
      <c r="F45" s="415"/>
      <c r="G45" s="415"/>
      <c r="H45" s="415"/>
      <c r="I45" s="415"/>
      <c r="J45" s="415"/>
      <c r="K45" s="415"/>
    </row>
    <row r="46" spans="1:11" ht="12.75" customHeight="1">
      <c r="A46" s="1"/>
      <c r="B46" s="1"/>
      <c r="C46" s="1"/>
      <c r="D46" s="1"/>
      <c r="E46" s="1"/>
      <c r="F46" s="1"/>
      <c r="G46" s="1"/>
      <c r="H46" s="1"/>
      <c r="I46" s="1"/>
      <c r="J46" s="1"/>
      <c r="K46" s="1"/>
    </row>
    <row r="47" spans="1:11" ht="12.75" customHeight="1">
      <c r="A47" s="5"/>
      <c r="B47" s="571" t="s">
        <v>999</v>
      </c>
      <c r="C47" s="428"/>
      <c r="D47" s="428"/>
      <c r="E47" s="428"/>
      <c r="F47" s="428"/>
      <c r="G47" s="428"/>
      <c r="H47" s="428"/>
      <c r="I47" s="428"/>
      <c r="J47" s="428"/>
      <c r="K47" s="428"/>
    </row>
    <row r="48" spans="1:11" ht="12.75" customHeight="1">
      <c r="A48" s="5"/>
      <c r="B48" s="568"/>
      <c r="C48" s="422"/>
      <c r="D48" s="148" t="s">
        <v>1000</v>
      </c>
      <c r="E48" s="148" t="s">
        <v>1001</v>
      </c>
      <c r="F48" s="148" t="s">
        <v>1002</v>
      </c>
      <c r="G48" s="148" t="s">
        <v>1003</v>
      </c>
      <c r="H48" s="148" t="s">
        <v>1004</v>
      </c>
      <c r="I48" s="148" t="s">
        <v>1005</v>
      </c>
      <c r="J48" s="148" t="s">
        <v>1006</v>
      </c>
      <c r="K48" s="148" t="s">
        <v>233</v>
      </c>
    </row>
    <row r="49" spans="2:11" ht="26.25" customHeight="1">
      <c r="B49" s="572" t="s">
        <v>1007</v>
      </c>
      <c r="C49" s="505"/>
      <c r="D49" s="14">
        <v>113</v>
      </c>
      <c r="E49" s="14">
        <v>250</v>
      </c>
      <c r="F49" s="14">
        <v>255</v>
      </c>
      <c r="G49" s="14">
        <v>116</v>
      </c>
      <c r="H49" s="14">
        <v>63</v>
      </c>
      <c r="I49" s="14">
        <v>39</v>
      </c>
      <c r="J49" s="14">
        <v>2</v>
      </c>
      <c r="K49" s="14">
        <f>SUM(D49:J49)</f>
        <v>838</v>
      </c>
    </row>
    <row r="50" spans="2:11" ht="12.75" customHeight="1">
      <c r="B50" s="519"/>
      <c r="C50" s="415"/>
      <c r="D50" s="1"/>
      <c r="E50" s="1"/>
      <c r="F50" s="1"/>
      <c r="G50" s="1"/>
      <c r="H50" s="1"/>
      <c r="I50" s="1"/>
      <c r="J50" s="1"/>
      <c r="K50" s="1"/>
    </row>
    <row r="51" spans="2:11" ht="12.75" customHeight="1">
      <c r="B51" s="568"/>
      <c r="C51" s="422"/>
      <c r="D51" s="148" t="s">
        <v>1000</v>
      </c>
      <c r="E51" s="148" t="s">
        <v>1001</v>
      </c>
      <c r="F51" s="148" t="s">
        <v>1002</v>
      </c>
      <c r="G51" s="148" t="s">
        <v>1003</v>
      </c>
      <c r="H51" s="148" t="s">
        <v>1004</v>
      </c>
      <c r="I51" s="148" t="s">
        <v>1005</v>
      </c>
      <c r="J51" s="148" t="s">
        <v>1006</v>
      </c>
      <c r="K51" s="148" t="s">
        <v>233</v>
      </c>
    </row>
    <row r="52" spans="2:11" ht="26.25" customHeight="1">
      <c r="B52" s="568" t="s">
        <v>1008</v>
      </c>
      <c r="C52" s="422"/>
      <c r="D52" s="14">
        <v>55</v>
      </c>
      <c r="E52" s="14">
        <v>60</v>
      </c>
      <c r="F52" s="14">
        <v>32</v>
      </c>
      <c r="G52" s="14">
        <v>1</v>
      </c>
      <c r="H52" s="14">
        <v>1</v>
      </c>
      <c r="I52" s="14">
        <v>0</v>
      </c>
      <c r="J52" s="14">
        <v>0</v>
      </c>
      <c r="K52" s="14">
        <f>SUM(D52:J52)</f>
        <v>149</v>
      </c>
    </row>
  </sheetData>
  <mergeCells count="43">
    <mergeCell ref="B52:C52"/>
    <mergeCell ref="B34:K34"/>
    <mergeCell ref="B36:F36"/>
    <mergeCell ref="B38:K38"/>
    <mergeCell ref="B39:K39"/>
    <mergeCell ref="B40:K40"/>
    <mergeCell ref="B41:K41"/>
    <mergeCell ref="B42:K42"/>
    <mergeCell ref="B47:K47"/>
    <mergeCell ref="B48:C48"/>
    <mergeCell ref="B49:C49"/>
    <mergeCell ref="B50:C50"/>
    <mergeCell ref="B51:C51"/>
    <mergeCell ref="C30:H30"/>
    <mergeCell ref="B32:K32"/>
    <mergeCell ref="B33:K33"/>
    <mergeCell ref="B43:K43"/>
    <mergeCell ref="B45:K45"/>
    <mergeCell ref="C25:H25"/>
    <mergeCell ref="C26:H26"/>
    <mergeCell ref="C27:H27"/>
    <mergeCell ref="C28:H28"/>
    <mergeCell ref="C29:H29"/>
    <mergeCell ref="B20:H20"/>
    <mergeCell ref="C21:H21"/>
    <mergeCell ref="C22:H22"/>
    <mergeCell ref="C23:H23"/>
    <mergeCell ref="C24:H24"/>
    <mergeCell ref="B14:K14"/>
    <mergeCell ref="B15:K15"/>
    <mergeCell ref="B16:K16"/>
    <mergeCell ref="B17:K17"/>
    <mergeCell ref="B18:K18"/>
    <mergeCell ref="C8:I8"/>
    <mergeCell ref="C9:I9"/>
    <mergeCell ref="C10:I10"/>
    <mergeCell ref="C11:I11"/>
    <mergeCell ref="C12:I12"/>
    <mergeCell ref="A1:K1"/>
    <mergeCell ref="B3:K3"/>
    <mergeCell ref="B4:K4"/>
    <mergeCell ref="C6:I6"/>
    <mergeCell ref="C7:I7"/>
  </mergeCells>
  <pageMargins left="0.75" right="0.75" top="1" bottom="1" header="0" footer="0"/>
  <pageSetup scale="75" orientation="portrait" r:id="rId1"/>
  <headerFooter>
    <oddHeader>&amp;LCommon Data Set 2024-2025</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EC2E0EF7CD164D80B8EFB36140B1D6" ma:contentTypeVersion="14" ma:contentTypeDescription="Create a new document." ma:contentTypeScope="" ma:versionID="d1089cadfcb409a844cea45771cf702b">
  <xsd:schema xmlns:xsd="http://www.w3.org/2001/XMLSchema" xmlns:xs="http://www.w3.org/2001/XMLSchema" xmlns:p="http://schemas.microsoft.com/office/2006/metadata/properties" xmlns:ns2="36671137-3069-48d9-abdd-1974111b143d" xmlns:ns3="be1e279f-203d-442c-b88a-08f84cc90b2f" targetNamespace="http://schemas.microsoft.com/office/2006/metadata/properties" ma:root="true" ma:fieldsID="4e2b0f43431a1926f898d96bd3f213da" ns2:_="" ns3:_="">
    <xsd:import namespace="36671137-3069-48d9-abdd-1974111b143d"/>
    <xsd:import namespace="be1e279f-203d-442c-b88a-08f84cc90b2f"/>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71137-3069-48d9-abdd-1974111b1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522c90a-6969-42e9-ab91-a635e143dab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1e279f-203d-442c-b88a-08f84cc90b2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6671137-3069-48d9-abdd-1974111b14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903A58-B7A8-4C68-9542-F6C6999E672F}"/>
</file>

<file path=customXml/itemProps2.xml><?xml version="1.0" encoding="utf-8"?>
<ds:datastoreItem xmlns:ds="http://schemas.openxmlformats.org/officeDocument/2006/customXml" ds:itemID="{23752D7A-DB5A-489F-9601-8E34B5EBCA54}">
  <ds:schemaRefs>
    <ds:schemaRef ds:uri="http://schemas.microsoft.com/sharepoint/v3/contenttype/forms"/>
  </ds:schemaRefs>
</ds:datastoreItem>
</file>

<file path=customXml/itemProps3.xml><?xml version="1.0" encoding="utf-8"?>
<ds:datastoreItem xmlns:ds="http://schemas.openxmlformats.org/officeDocument/2006/customXml" ds:itemID="{04528AAF-066E-4AE5-8849-C324053D99EE}">
  <ds:schemaRefs>
    <ds:schemaRef ds:uri="http://schemas.microsoft.com/office/2006/metadata/properties"/>
    <ds:schemaRef ds:uri="http://schemas.microsoft.com/office/infopath/2007/PartnerControls"/>
    <ds:schemaRef ds:uri="36671137-3069-48d9-abdd-1974111b143d"/>
  </ds:schemaRefs>
</ds:datastoreItem>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Conley, Carmen Miranda</dc:creator>
  <cp:keywords/>
  <dc:description/>
  <cp:lastModifiedBy>Conley, Carmen Miranda</cp:lastModifiedBy>
  <cp:revision/>
  <dcterms:created xsi:type="dcterms:W3CDTF">2023-11-15T14:19:56Z</dcterms:created>
  <dcterms:modified xsi:type="dcterms:W3CDTF">2026-01-20T20:18:48Z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0x0101008AEC2E0EF7CD164D80B8EFB36140B1D6</vt:lpwstr>
  </property>
  <property fmtid="{D5CDD505-2E9C-101B-9397-08002B2CF9AE}" pid="3" name="MediaServiceImageTags">
    <vt:lpwstr/>
  </property>
</Properties>
</file>